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List1!$A$1:$G$60</definedName>
  </definedNames>
  <calcPr calcId="125725"/>
</workbook>
</file>

<file path=xl/calcChain.xml><?xml version="1.0" encoding="utf-8"?>
<calcChain xmlns="http://schemas.openxmlformats.org/spreadsheetml/2006/main">
  <c r="D53" i="1"/>
  <c r="F53" s="1"/>
  <c r="G53" s="1"/>
  <c r="D56"/>
  <c r="F56" s="1"/>
  <c r="D55"/>
  <c r="D54"/>
  <c r="F54" s="1"/>
  <c r="G54" s="1"/>
  <c r="D52"/>
  <c r="D51"/>
  <c r="D50"/>
  <c r="F50" s="1"/>
  <c r="G50" s="1"/>
  <c r="D49"/>
  <c r="F49" s="1"/>
  <c r="D48"/>
  <c r="F48" s="1"/>
  <c r="D47"/>
  <c r="D46"/>
  <c r="F46" s="1"/>
  <c r="D45"/>
  <c r="F45" s="1"/>
  <c r="D44"/>
  <c r="F44" s="1"/>
  <c r="D43"/>
  <c r="D42"/>
  <c r="F42" s="1"/>
  <c r="D41"/>
  <c r="F41" s="1"/>
  <c r="D40"/>
  <c r="F40" s="1"/>
  <c r="D39"/>
  <c r="D38"/>
  <c r="F38" s="1"/>
  <c r="D37"/>
  <c r="F37" s="1"/>
  <c r="G37" s="1"/>
  <c r="D36"/>
  <c r="F36" s="1"/>
  <c r="D35"/>
  <c r="D34"/>
  <c r="F34" s="1"/>
  <c r="D33"/>
  <c r="F33" s="1"/>
  <c r="D32"/>
  <c r="F32" s="1"/>
  <c r="D31"/>
  <c r="F31" s="1"/>
  <c r="G31" s="1"/>
  <c r="D30"/>
  <c r="F30" s="1"/>
  <c r="D29"/>
  <c r="F29" s="1"/>
  <c r="G29" s="1"/>
  <c r="D28"/>
  <c r="F28" s="1"/>
  <c r="D27"/>
  <c r="D26"/>
  <c r="F26" s="1"/>
  <c r="D25"/>
  <c r="F25" s="1"/>
  <c r="D24"/>
  <c r="F24" s="1"/>
  <c r="D23"/>
  <c r="D22"/>
  <c r="D21"/>
  <c r="F21" s="1"/>
  <c r="D20"/>
  <c r="F20" s="1"/>
  <c r="D19"/>
  <c r="D18"/>
  <c r="F18" s="1"/>
  <c r="D17"/>
  <c r="F17" s="1"/>
  <c r="D16"/>
  <c r="F16" s="1"/>
  <c r="D15"/>
  <c r="F15" s="1"/>
  <c r="D14"/>
  <c r="F14" s="1"/>
  <c r="D13"/>
  <c r="F13" s="1"/>
  <c r="G13" s="1"/>
  <c r="D12"/>
  <c r="D11"/>
  <c r="F11" s="1"/>
  <c r="G25" l="1"/>
  <c r="G15"/>
  <c r="G46"/>
  <c r="G14"/>
  <c r="G21"/>
  <c r="G30"/>
  <c r="F22"/>
  <c r="G22" s="1"/>
  <c r="G42"/>
  <c r="G38"/>
  <c r="G17"/>
  <c r="G33"/>
  <c r="G41"/>
  <c r="G45"/>
  <c r="G49"/>
  <c r="F12"/>
  <c r="G12" s="1"/>
  <c r="F52"/>
  <c r="G52" s="1"/>
  <c r="G16"/>
  <c r="G20"/>
  <c r="G24"/>
  <c r="G28"/>
  <c r="G32"/>
  <c r="G36"/>
  <c r="G40"/>
  <c r="G44"/>
  <c r="G48"/>
  <c r="G56"/>
  <c r="G18"/>
  <c r="G26"/>
  <c r="G34"/>
  <c r="F58"/>
  <c r="F51"/>
  <c r="G51" s="1"/>
  <c r="F55"/>
  <c r="G55" s="1"/>
  <c r="F19"/>
  <c r="G19" s="1"/>
  <c r="F23"/>
  <c r="G23" s="1"/>
  <c r="F27"/>
  <c r="G27" s="1"/>
  <c r="F35"/>
  <c r="G35" s="1"/>
  <c r="F39"/>
  <c r="G39" s="1"/>
  <c r="F43"/>
  <c r="G43" s="1"/>
  <c r="F47"/>
  <c r="G47" s="1"/>
  <c r="G11"/>
  <c r="F59" l="1"/>
  <c r="F60" s="1"/>
</calcChain>
</file>

<file path=xl/sharedStrings.xml><?xml version="1.0" encoding="utf-8"?>
<sst xmlns="http://schemas.openxmlformats.org/spreadsheetml/2006/main" count="60" uniqueCount="60">
  <si>
    <t>Název veřejné zakázky:</t>
  </si>
  <si>
    <t>SOUPIS DODÁVEK</t>
  </si>
  <si>
    <t>Sazba DPH v %</t>
  </si>
  <si>
    <t>DPH v Kč</t>
  </si>
  <si>
    <t>Příloha ke KS č. 1</t>
  </si>
  <si>
    <t>Cena  za všechny
 vyšetření 48 měsíců vč. DPH</t>
  </si>
  <si>
    <t>Amikacin 30 µg</t>
  </si>
  <si>
    <t xml:space="preserve">Amoxicillin + Clavulanic acid 2/1 µg </t>
  </si>
  <si>
    <t>Amoxicillin + Clavulanic acid 20/10 µg</t>
  </si>
  <si>
    <t>Ampicillin 10 µg</t>
  </si>
  <si>
    <t>Ampicillin 2 µg</t>
  </si>
  <si>
    <t>Aztreonam 30 µg</t>
  </si>
  <si>
    <t>Cefazolin 30 µg</t>
  </si>
  <si>
    <t>Cefepim 30 µg</t>
  </si>
  <si>
    <t>Cefotaxime 5 µg</t>
  </si>
  <si>
    <t>Cefoxitin 30 µg</t>
  </si>
  <si>
    <t>Cefpodoxime 10 µg</t>
  </si>
  <si>
    <t>Ceftazidime 10 µg</t>
  </si>
  <si>
    <t>Ceftazidime + Clavulanic acid 30/10 µg</t>
  </si>
  <si>
    <t>Ceftriaxone 30 µg</t>
  </si>
  <si>
    <t>Cefuroxim 30 µg</t>
  </si>
  <si>
    <t>Ciprofloxacin 5µg</t>
  </si>
  <si>
    <t>Clindamycin 2 µg</t>
  </si>
  <si>
    <t>Ertapenem 10 µg</t>
  </si>
  <si>
    <t>Erytromycin 15 µg</t>
  </si>
  <si>
    <t>Fosfomycin 200 µg</t>
  </si>
  <si>
    <t>Gentamicin 30 µg</t>
  </si>
  <si>
    <t>Gentamicin 10 µg</t>
  </si>
  <si>
    <t>Chloramphenicol 30 µg</t>
  </si>
  <si>
    <t>Imipenem 10 µg</t>
  </si>
  <si>
    <t>Levofloxacin 5 µg</t>
  </si>
  <si>
    <t>Linezolid 10 µg</t>
  </si>
  <si>
    <t>Meropenem 10 µg</t>
  </si>
  <si>
    <t>Moxifloxacin 5 µg</t>
  </si>
  <si>
    <t>Mupirocin 200 µg</t>
  </si>
  <si>
    <t>Nitrofurantoin 100 µg</t>
  </si>
  <si>
    <t>Norfloxacin 10 µg</t>
  </si>
  <si>
    <t>Oxacilin 1 µg</t>
  </si>
  <si>
    <t>Pefloxacin 5 µg</t>
  </si>
  <si>
    <t>Penicillin 1 IU</t>
  </si>
  <si>
    <t>Piperacillin + Tazobactam 30/6 µg</t>
  </si>
  <si>
    <t>Rifampicin 5 µg</t>
  </si>
  <si>
    <t>Tetracycline 30 µg</t>
  </si>
  <si>
    <t>Tigecyclin 15 µq</t>
  </si>
  <si>
    <t>Tobramycin 10 µg</t>
  </si>
  <si>
    <t>Trimethoprime 5 µg</t>
  </si>
  <si>
    <t>Trimethorime – sulfomethoxazole 1,25/23,75 µg</t>
  </si>
  <si>
    <t>Vancomycin 5 µg</t>
  </si>
  <si>
    <t>Ceftazidime/Avibactam 10/4 µg</t>
  </si>
  <si>
    <t>Ceftarolin 5 µg</t>
  </si>
  <si>
    <t>Ceftolozane -Tazobactam 30/10 µg</t>
  </si>
  <si>
    <t>K. nalidixová 30 µg</t>
  </si>
  <si>
    <t>CELKEM BEZ DPH</t>
  </si>
  <si>
    <t>DPH CELKEM V KČ</t>
  </si>
  <si>
    <t>CELKEM VČETNĚ DPH</t>
  </si>
  <si>
    <t>Název disku</t>
  </si>
  <si>
    <t>Počet za 48 měsíců</t>
  </si>
  <si>
    <t>Cena za 1 ks/bal  bez DPH</t>
  </si>
  <si>
    <t>Cena za 48 měsíců bez DPH</t>
  </si>
  <si>
    <t>„Dodávka validovaných antibiotických disků se zápůjčkou readeru inhibičních zón pro mikrobiologická vyšetření pro Laboratoř klinické mikrobiologie Nemocnice České Budějovice, a.s. “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</si>
</sst>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1" fillId="0" borderId="0" xfId="0" applyFont="1"/>
    <xf numFmtId="164" fontId="1" fillId="0" borderId="4" xfId="0" applyNumberFormat="1" applyFont="1" applyBorder="1" applyAlignment="1">
      <alignment vertical="center"/>
    </xf>
    <xf numFmtId="9" fontId="1" fillId="0" borderId="4" xfId="0" applyNumberFormat="1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vertical="center"/>
    </xf>
    <xf numFmtId="9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vertical="center"/>
    </xf>
    <xf numFmtId="9" fontId="1" fillId="0" borderId="14" xfId="0" applyNumberFormat="1" applyFont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0" fillId="0" borderId="4" xfId="0" applyBorder="1"/>
    <xf numFmtId="0" fontId="7" fillId="0" borderId="5" xfId="0" applyFont="1" applyBorder="1"/>
    <xf numFmtId="0" fontId="0" fillId="0" borderId="6" xfId="0" applyBorder="1"/>
    <xf numFmtId="0" fontId="7" fillId="0" borderId="8" xfId="0" applyFont="1" applyBorder="1"/>
    <xf numFmtId="0" fontId="7" fillId="0" borderId="10" xfId="0" applyFont="1" applyBorder="1"/>
    <xf numFmtId="0" fontId="0" fillId="0" borderId="11" xfId="0" applyBorder="1"/>
    <xf numFmtId="0" fontId="6" fillId="0" borderId="0" xfId="0" applyFont="1" applyAlignment="1">
      <alignment horizontal="center"/>
    </xf>
    <xf numFmtId="164" fontId="9" fillId="0" borderId="11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64" fontId="9" fillId="0" borderId="6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17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showGridLines="0" tabSelected="1" zoomScaleNormal="100" zoomScaleSheetLayoutView="100" workbookViewId="0">
      <selection activeCell="B56" sqref="B56"/>
    </sheetView>
  </sheetViews>
  <sheetFormatPr defaultRowHeight="15"/>
  <cols>
    <col min="1" max="1" width="28.5703125" customWidth="1"/>
    <col min="2" max="2" width="12.42578125" customWidth="1"/>
    <col min="3" max="4" width="15.7109375" customWidth="1"/>
    <col min="5" max="5" width="9.85546875" customWidth="1"/>
    <col min="6" max="6" width="12.140625" bestFit="1" customWidth="1"/>
    <col min="7" max="7" width="15.7109375" customWidth="1"/>
  </cols>
  <sheetData>
    <row r="1" spans="1:7" ht="15.75">
      <c r="G1" s="30" t="s">
        <v>4</v>
      </c>
    </row>
    <row r="3" spans="1:7" ht="23.25">
      <c r="A3" s="33" t="s">
        <v>1</v>
      </c>
      <c r="B3" s="33"/>
      <c r="C3" s="33"/>
      <c r="D3" s="33"/>
      <c r="E3" s="33"/>
      <c r="F3" s="33"/>
      <c r="G3" s="33"/>
    </row>
    <row r="4" spans="1:7" ht="20.25">
      <c r="A4" s="3"/>
      <c r="B4" s="3"/>
      <c r="C4" s="3"/>
      <c r="D4" s="3"/>
      <c r="E4" s="3"/>
      <c r="F4" s="3"/>
      <c r="G4" s="3"/>
    </row>
    <row r="5" spans="1:7">
      <c r="A5" s="4" t="s">
        <v>0</v>
      </c>
      <c r="B5" s="5"/>
      <c r="C5" s="5"/>
      <c r="D5" s="5"/>
      <c r="E5" s="5"/>
      <c r="F5" s="5"/>
      <c r="G5" s="5"/>
    </row>
    <row r="6" spans="1:7" ht="33" customHeight="1">
      <c r="A6" s="34" t="s">
        <v>59</v>
      </c>
      <c r="B6" s="34"/>
      <c r="C6" s="34"/>
      <c r="D6" s="34"/>
      <c r="E6" s="34"/>
      <c r="F6" s="34"/>
      <c r="G6" s="34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 ht="15.75" thickBot="1">
      <c r="A9" s="5"/>
      <c r="B9" s="5"/>
      <c r="C9" s="5"/>
      <c r="D9" s="5"/>
      <c r="E9" s="5"/>
      <c r="F9" s="5"/>
      <c r="G9" s="5"/>
    </row>
    <row r="10" spans="1:7" s="1" customFormat="1" ht="63.75" thickBot="1">
      <c r="A10" s="15" t="s">
        <v>55</v>
      </c>
      <c r="B10" s="16" t="s">
        <v>56</v>
      </c>
      <c r="C10" s="16" t="s">
        <v>57</v>
      </c>
      <c r="D10" s="16" t="s">
        <v>58</v>
      </c>
      <c r="E10" s="16" t="s">
        <v>2</v>
      </c>
      <c r="F10" s="16" t="s">
        <v>3</v>
      </c>
      <c r="G10" s="17" t="s">
        <v>5</v>
      </c>
    </row>
    <row r="11" spans="1:7" s="2" customFormat="1">
      <c r="A11" s="12" t="s">
        <v>6</v>
      </c>
      <c r="B11" s="18">
        <v>16000</v>
      </c>
      <c r="C11" s="13"/>
      <c r="D11" s="13">
        <f>C11*B11</f>
        <v>0</v>
      </c>
      <c r="E11" s="14"/>
      <c r="F11" s="13">
        <f>E11*D11</f>
        <v>0</v>
      </c>
      <c r="G11" s="21">
        <f>D11+F11</f>
        <v>0</v>
      </c>
    </row>
    <row r="12" spans="1:7" s="2" customFormat="1" ht="28.5">
      <c r="A12" s="8" t="s">
        <v>7</v>
      </c>
      <c r="B12" s="19">
        <v>16000</v>
      </c>
      <c r="C12" s="6"/>
      <c r="D12" s="6">
        <f t="shared" ref="D12:D48" si="0">C12*B12</f>
        <v>0</v>
      </c>
      <c r="E12" s="7"/>
      <c r="F12" s="6">
        <f>E12*D12</f>
        <v>0</v>
      </c>
      <c r="G12" s="22">
        <f t="shared" ref="G12:G56" si="1">D12+F12</f>
        <v>0</v>
      </c>
    </row>
    <row r="13" spans="1:7" s="2" customFormat="1" ht="28.5">
      <c r="A13" s="8" t="s">
        <v>8</v>
      </c>
      <c r="B13" s="19">
        <v>56000</v>
      </c>
      <c r="C13" s="6"/>
      <c r="D13" s="6">
        <f t="shared" si="0"/>
        <v>0</v>
      </c>
      <c r="E13" s="7"/>
      <c r="F13" s="6">
        <f t="shared" ref="F13:F48" si="2">E13*D13</f>
        <v>0</v>
      </c>
      <c r="G13" s="22">
        <f t="shared" si="1"/>
        <v>0</v>
      </c>
    </row>
    <row r="14" spans="1:7" s="2" customFormat="1">
      <c r="A14" s="8" t="s">
        <v>9</v>
      </c>
      <c r="B14" s="19">
        <v>40000</v>
      </c>
      <c r="C14" s="6"/>
      <c r="D14" s="6">
        <f t="shared" si="0"/>
        <v>0</v>
      </c>
      <c r="E14" s="7"/>
      <c r="F14" s="6">
        <f t="shared" si="2"/>
        <v>0</v>
      </c>
      <c r="G14" s="22">
        <f t="shared" si="1"/>
        <v>0</v>
      </c>
    </row>
    <row r="15" spans="1:7" s="2" customFormat="1">
      <c r="A15" s="8" t="s">
        <v>10</v>
      </c>
      <c r="B15" s="19">
        <v>16000</v>
      </c>
      <c r="C15" s="6"/>
      <c r="D15" s="6">
        <f t="shared" si="0"/>
        <v>0</v>
      </c>
      <c r="E15" s="7"/>
      <c r="F15" s="6">
        <f t="shared" si="2"/>
        <v>0</v>
      </c>
      <c r="G15" s="22">
        <f t="shared" si="1"/>
        <v>0</v>
      </c>
    </row>
    <row r="16" spans="1:7" s="2" customFormat="1">
      <c r="A16" s="8" t="s">
        <v>11</v>
      </c>
      <c r="B16" s="19">
        <v>8000</v>
      </c>
      <c r="C16" s="6"/>
      <c r="D16" s="6">
        <f t="shared" si="0"/>
        <v>0</v>
      </c>
      <c r="E16" s="7"/>
      <c r="F16" s="6">
        <f t="shared" si="2"/>
        <v>0</v>
      </c>
      <c r="G16" s="22">
        <f t="shared" si="1"/>
        <v>0</v>
      </c>
    </row>
    <row r="17" spans="1:7" s="2" customFormat="1">
      <c r="A17" s="8" t="s">
        <v>12</v>
      </c>
      <c r="B17" s="19">
        <v>800</v>
      </c>
      <c r="C17" s="6"/>
      <c r="D17" s="6">
        <f t="shared" si="0"/>
        <v>0</v>
      </c>
      <c r="E17" s="7"/>
      <c r="F17" s="6">
        <f t="shared" si="2"/>
        <v>0</v>
      </c>
      <c r="G17" s="22">
        <f t="shared" si="1"/>
        <v>0</v>
      </c>
    </row>
    <row r="18" spans="1:7" s="2" customFormat="1">
      <c r="A18" s="8" t="s">
        <v>13</v>
      </c>
      <c r="B18" s="19">
        <v>8000</v>
      </c>
      <c r="C18" s="6"/>
      <c r="D18" s="6">
        <f t="shared" si="0"/>
        <v>0</v>
      </c>
      <c r="E18" s="7"/>
      <c r="F18" s="6">
        <f t="shared" si="2"/>
        <v>0</v>
      </c>
      <c r="G18" s="22">
        <f t="shared" si="1"/>
        <v>0</v>
      </c>
    </row>
    <row r="19" spans="1:7" s="2" customFormat="1">
      <c r="A19" s="8" t="s">
        <v>14</v>
      </c>
      <c r="B19" s="19">
        <v>40000</v>
      </c>
      <c r="C19" s="6"/>
      <c r="D19" s="6">
        <f t="shared" si="0"/>
        <v>0</v>
      </c>
      <c r="E19" s="7"/>
      <c r="F19" s="6">
        <f t="shared" si="2"/>
        <v>0</v>
      </c>
      <c r="G19" s="22">
        <f t="shared" si="1"/>
        <v>0</v>
      </c>
    </row>
    <row r="20" spans="1:7" s="2" customFormat="1">
      <c r="A20" s="8" t="s">
        <v>15</v>
      </c>
      <c r="B20" s="19">
        <v>24000</v>
      </c>
      <c r="C20" s="6"/>
      <c r="D20" s="6">
        <f t="shared" si="0"/>
        <v>0</v>
      </c>
      <c r="E20" s="7"/>
      <c r="F20" s="6">
        <f t="shared" si="2"/>
        <v>0</v>
      </c>
      <c r="G20" s="22">
        <f t="shared" si="1"/>
        <v>0</v>
      </c>
    </row>
    <row r="21" spans="1:7" s="2" customFormat="1">
      <c r="A21" s="8" t="s">
        <v>16</v>
      </c>
      <c r="B21" s="19">
        <v>8000</v>
      </c>
      <c r="C21" s="6"/>
      <c r="D21" s="6">
        <f t="shared" si="0"/>
        <v>0</v>
      </c>
      <c r="E21" s="7"/>
      <c r="F21" s="6">
        <f t="shared" si="2"/>
        <v>0</v>
      </c>
      <c r="G21" s="22">
        <f t="shared" si="1"/>
        <v>0</v>
      </c>
    </row>
    <row r="22" spans="1:7" s="2" customFormat="1">
      <c r="A22" s="8" t="s">
        <v>17</v>
      </c>
      <c r="B22" s="19">
        <v>24000</v>
      </c>
      <c r="C22" s="6"/>
      <c r="D22" s="6">
        <f t="shared" si="0"/>
        <v>0</v>
      </c>
      <c r="E22" s="7"/>
      <c r="F22" s="6">
        <f t="shared" si="2"/>
        <v>0</v>
      </c>
      <c r="G22" s="22">
        <f t="shared" si="1"/>
        <v>0</v>
      </c>
    </row>
    <row r="23" spans="1:7" s="2" customFormat="1" ht="28.5">
      <c r="A23" s="8" t="s">
        <v>18</v>
      </c>
      <c r="B23" s="19">
        <v>8000</v>
      </c>
      <c r="C23" s="6"/>
      <c r="D23" s="6">
        <f t="shared" si="0"/>
        <v>0</v>
      </c>
      <c r="E23" s="7"/>
      <c r="F23" s="6">
        <f t="shared" si="2"/>
        <v>0</v>
      </c>
      <c r="G23" s="22">
        <f t="shared" si="1"/>
        <v>0</v>
      </c>
    </row>
    <row r="24" spans="1:7" s="2" customFormat="1">
      <c r="A24" s="8" t="s">
        <v>19</v>
      </c>
      <c r="B24" s="19">
        <v>800</v>
      </c>
      <c r="C24" s="6"/>
      <c r="D24" s="6">
        <f t="shared" si="0"/>
        <v>0</v>
      </c>
      <c r="E24" s="7"/>
      <c r="F24" s="6">
        <f t="shared" si="2"/>
        <v>0</v>
      </c>
      <c r="G24" s="22">
        <f t="shared" si="1"/>
        <v>0</v>
      </c>
    </row>
    <row r="25" spans="1:7" s="2" customFormat="1">
      <c r="A25" s="8" t="s">
        <v>20</v>
      </c>
      <c r="B25" s="19">
        <v>48000</v>
      </c>
      <c r="C25" s="6"/>
      <c r="D25" s="6">
        <f t="shared" si="0"/>
        <v>0</v>
      </c>
      <c r="E25" s="7"/>
      <c r="F25" s="6">
        <f t="shared" si="2"/>
        <v>0</v>
      </c>
      <c r="G25" s="22">
        <f t="shared" si="1"/>
        <v>0</v>
      </c>
    </row>
    <row r="26" spans="1:7" s="2" customFormat="1">
      <c r="A26" s="8" t="s">
        <v>21</v>
      </c>
      <c r="B26" s="19">
        <v>56000</v>
      </c>
      <c r="C26" s="6"/>
      <c r="D26" s="6">
        <f t="shared" si="0"/>
        <v>0</v>
      </c>
      <c r="E26" s="7"/>
      <c r="F26" s="6">
        <f t="shared" si="2"/>
        <v>0</v>
      </c>
      <c r="G26" s="22">
        <f t="shared" si="1"/>
        <v>0</v>
      </c>
    </row>
    <row r="27" spans="1:7" s="2" customFormat="1">
      <c r="A27" s="8" t="s">
        <v>22</v>
      </c>
      <c r="B27" s="19">
        <v>24000</v>
      </c>
      <c r="C27" s="6"/>
      <c r="D27" s="6">
        <f t="shared" si="0"/>
        <v>0</v>
      </c>
      <c r="E27" s="7"/>
      <c r="F27" s="6">
        <f t="shared" si="2"/>
        <v>0</v>
      </c>
      <c r="G27" s="22">
        <f t="shared" si="1"/>
        <v>0</v>
      </c>
    </row>
    <row r="28" spans="1:7" s="2" customFormat="1">
      <c r="A28" s="8" t="s">
        <v>23</v>
      </c>
      <c r="B28" s="19">
        <v>40000</v>
      </c>
      <c r="C28" s="6"/>
      <c r="D28" s="6">
        <f t="shared" si="0"/>
        <v>0</v>
      </c>
      <c r="E28" s="7"/>
      <c r="F28" s="6">
        <f t="shared" si="2"/>
        <v>0</v>
      </c>
      <c r="G28" s="22">
        <f t="shared" si="1"/>
        <v>0</v>
      </c>
    </row>
    <row r="29" spans="1:7" s="2" customFormat="1">
      <c r="A29" s="8" t="s">
        <v>24</v>
      </c>
      <c r="B29" s="19">
        <v>32000</v>
      </c>
      <c r="C29" s="6"/>
      <c r="D29" s="6">
        <f t="shared" si="0"/>
        <v>0</v>
      </c>
      <c r="E29" s="7"/>
      <c r="F29" s="6">
        <f t="shared" si="2"/>
        <v>0</v>
      </c>
      <c r="G29" s="22">
        <f t="shared" si="1"/>
        <v>0</v>
      </c>
    </row>
    <row r="30" spans="1:7" s="2" customFormat="1">
      <c r="A30" s="8" t="s">
        <v>25</v>
      </c>
      <c r="B30" s="19">
        <v>32000</v>
      </c>
      <c r="C30" s="6"/>
      <c r="D30" s="6">
        <f t="shared" si="0"/>
        <v>0</v>
      </c>
      <c r="E30" s="7"/>
      <c r="F30" s="6">
        <f t="shared" si="2"/>
        <v>0</v>
      </c>
      <c r="G30" s="22">
        <f t="shared" si="1"/>
        <v>0</v>
      </c>
    </row>
    <row r="31" spans="1:7" s="2" customFormat="1">
      <c r="A31" s="8" t="s">
        <v>26</v>
      </c>
      <c r="B31" s="19">
        <v>12000</v>
      </c>
      <c r="C31" s="6"/>
      <c r="D31" s="6">
        <f t="shared" si="0"/>
        <v>0</v>
      </c>
      <c r="E31" s="7"/>
      <c r="F31" s="6">
        <f>E31*D31</f>
        <v>0</v>
      </c>
      <c r="G31" s="22">
        <f t="shared" si="1"/>
        <v>0</v>
      </c>
    </row>
    <row r="32" spans="1:7" s="2" customFormat="1">
      <c r="A32" s="8" t="s">
        <v>27</v>
      </c>
      <c r="B32" s="19">
        <v>168000</v>
      </c>
      <c r="C32" s="6"/>
      <c r="D32" s="6">
        <f t="shared" si="0"/>
        <v>0</v>
      </c>
      <c r="E32" s="7"/>
      <c r="F32" s="6">
        <f t="shared" si="2"/>
        <v>0</v>
      </c>
      <c r="G32" s="22">
        <f t="shared" si="1"/>
        <v>0</v>
      </c>
    </row>
    <row r="33" spans="1:7" s="2" customFormat="1">
      <c r="A33" s="8" t="s">
        <v>28</v>
      </c>
      <c r="B33" s="19">
        <v>4000</v>
      </c>
      <c r="C33" s="6"/>
      <c r="D33" s="6">
        <f t="shared" si="0"/>
        <v>0</v>
      </c>
      <c r="E33" s="7"/>
      <c r="F33" s="6">
        <f t="shared" si="2"/>
        <v>0</v>
      </c>
      <c r="G33" s="22">
        <f t="shared" si="1"/>
        <v>0</v>
      </c>
    </row>
    <row r="34" spans="1:7" s="2" customFormat="1">
      <c r="A34" s="8" t="s">
        <v>29</v>
      </c>
      <c r="B34" s="19">
        <v>16000</v>
      </c>
      <c r="C34" s="6"/>
      <c r="D34" s="6">
        <f t="shared" si="0"/>
        <v>0</v>
      </c>
      <c r="E34" s="7"/>
      <c r="F34" s="6">
        <f t="shared" si="2"/>
        <v>0</v>
      </c>
      <c r="G34" s="22">
        <f t="shared" si="1"/>
        <v>0</v>
      </c>
    </row>
    <row r="35" spans="1:7" s="2" customFormat="1">
      <c r="A35" s="8" t="s">
        <v>30</v>
      </c>
      <c r="B35" s="19">
        <v>800</v>
      </c>
      <c r="C35" s="6"/>
      <c r="D35" s="6">
        <f t="shared" si="0"/>
        <v>0</v>
      </c>
      <c r="E35" s="7"/>
      <c r="F35" s="6">
        <f t="shared" si="2"/>
        <v>0</v>
      </c>
      <c r="G35" s="22">
        <f t="shared" si="1"/>
        <v>0</v>
      </c>
    </row>
    <row r="36" spans="1:7" s="2" customFormat="1">
      <c r="A36" s="8" t="s">
        <v>31</v>
      </c>
      <c r="B36" s="19">
        <v>1600</v>
      </c>
      <c r="C36" s="6"/>
      <c r="D36" s="6">
        <f t="shared" si="0"/>
        <v>0</v>
      </c>
      <c r="E36" s="7"/>
      <c r="F36" s="6">
        <f t="shared" si="2"/>
        <v>0</v>
      </c>
      <c r="G36" s="22">
        <f t="shared" si="1"/>
        <v>0</v>
      </c>
    </row>
    <row r="37" spans="1:7" s="2" customFormat="1">
      <c r="A37" s="8" t="s">
        <v>32</v>
      </c>
      <c r="B37" s="19">
        <v>12000</v>
      </c>
      <c r="C37" s="6"/>
      <c r="D37" s="6">
        <f t="shared" si="0"/>
        <v>0</v>
      </c>
      <c r="E37" s="7"/>
      <c r="F37" s="6">
        <f t="shared" si="2"/>
        <v>0</v>
      </c>
      <c r="G37" s="22">
        <f t="shared" si="1"/>
        <v>0</v>
      </c>
    </row>
    <row r="38" spans="1:7" s="2" customFormat="1">
      <c r="A38" s="8" t="s">
        <v>33</v>
      </c>
      <c r="B38" s="19">
        <v>800</v>
      </c>
      <c r="C38" s="6"/>
      <c r="D38" s="6">
        <f t="shared" si="0"/>
        <v>0</v>
      </c>
      <c r="E38" s="7"/>
      <c r="F38" s="6">
        <f t="shared" si="2"/>
        <v>0</v>
      </c>
      <c r="G38" s="22">
        <f t="shared" si="1"/>
        <v>0</v>
      </c>
    </row>
    <row r="39" spans="1:7" s="2" customFormat="1">
      <c r="A39" s="8" t="s">
        <v>34</v>
      </c>
      <c r="B39" s="19">
        <v>2400</v>
      </c>
      <c r="C39" s="6"/>
      <c r="D39" s="6">
        <f t="shared" si="0"/>
        <v>0</v>
      </c>
      <c r="E39" s="7"/>
      <c r="F39" s="6">
        <f t="shared" si="2"/>
        <v>0</v>
      </c>
      <c r="G39" s="22">
        <f t="shared" si="1"/>
        <v>0</v>
      </c>
    </row>
    <row r="40" spans="1:7" s="2" customFormat="1">
      <c r="A40" s="8" t="s">
        <v>35</v>
      </c>
      <c r="B40" s="19">
        <v>40000</v>
      </c>
      <c r="C40" s="6"/>
      <c r="D40" s="6">
        <f t="shared" si="0"/>
        <v>0</v>
      </c>
      <c r="E40" s="7"/>
      <c r="F40" s="6">
        <f t="shared" si="2"/>
        <v>0</v>
      </c>
      <c r="G40" s="22">
        <f t="shared" si="1"/>
        <v>0</v>
      </c>
    </row>
    <row r="41" spans="1:7" s="2" customFormat="1">
      <c r="A41" s="8" t="s">
        <v>36</v>
      </c>
      <c r="B41" s="19">
        <v>8000</v>
      </c>
      <c r="C41" s="6"/>
      <c r="D41" s="6">
        <f t="shared" si="0"/>
        <v>0</v>
      </c>
      <c r="E41" s="7"/>
      <c r="F41" s="6">
        <f t="shared" si="2"/>
        <v>0</v>
      </c>
      <c r="G41" s="22">
        <f t="shared" si="1"/>
        <v>0</v>
      </c>
    </row>
    <row r="42" spans="1:7" s="2" customFormat="1">
      <c r="A42" s="8" t="s">
        <v>37</v>
      </c>
      <c r="B42" s="19">
        <v>4000</v>
      </c>
      <c r="C42" s="6"/>
      <c r="D42" s="6">
        <f t="shared" si="0"/>
        <v>0</v>
      </c>
      <c r="E42" s="7"/>
      <c r="F42" s="6">
        <f t="shared" si="2"/>
        <v>0</v>
      </c>
      <c r="G42" s="22">
        <f t="shared" si="1"/>
        <v>0</v>
      </c>
    </row>
    <row r="43" spans="1:7" s="2" customFormat="1">
      <c r="A43" s="8" t="s">
        <v>38</v>
      </c>
      <c r="B43" s="19">
        <v>800</v>
      </c>
      <c r="C43" s="6"/>
      <c r="D43" s="6">
        <f t="shared" si="0"/>
        <v>0</v>
      </c>
      <c r="E43" s="7"/>
      <c r="F43" s="6">
        <f t="shared" si="2"/>
        <v>0</v>
      </c>
      <c r="G43" s="22">
        <f t="shared" si="1"/>
        <v>0</v>
      </c>
    </row>
    <row r="44" spans="1:7" s="2" customFormat="1">
      <c r="A44" s="8" t="s">
        <v>39</v>
      </c>
      <c r="B44" s="19">
        <v>32000</v>
      </c>
      <c r="C44" s="6"/>
      <c r="D44" s="6">
        <f t="shared" si="0"/>
        <v>0</v>
      </c>
      <c r="E44" s="7"/>
      <c r="F44" s="6">
        <f t="shared" si="2"/>
        <v>0</v>
      </c>
      <c r="G44" s="22">
        <f t="shared" si="1"/>
        <v>0</v>
      </c>
    </row>
    <row r="45" spans="1:7" s="2" customFormat="1" ht="28.5">
      <c r="A45" s="8" t="s">
        <v>40</v>
      </c>
      <c r="B45" s="19">
        <v>16000</v>
      </c>
      <c r="C45" s="6"/>
      <c r="D45" s="6">
        <f t="shared" si="0"/>
        <v>0</v>
      </c>
      <c r="E45" s="7"/>
      <c r="F45" s="6">
        <f t="shared" si="2"/>
        <v>0</v>
      </c>
      <c r="G45" s="22">
        <f t="shared" si="1"/>
        <v>0</v>
      </c>
    </row>
    <row r="46" spans="1:7" s="2" customFormat="1">
      <c r="A46" s="8" t="s">
        <v>41</v>
      </c>
      <c r="B46" s="19">
        <v>800</v>
      </c>
      <c r="C46" s="6"/>
      <c r="D46" s="6">
        <f t="shared" si="0"/>
        <v>0</v>
      </c>
      <c r="E46" s="7"/>
      <c r="F46" s="6">
        <f t="shared" si="2"/>
        <v>0</v>
      </c>
      <c r="G46" s="22">
        <f t="shared" si="1"/>
        <v>0</v>
      </c>
    </row>
    <row r="47" spans="1:7" s="2" customFormat="1">
      <c r="A47" s="8" t="s">
        <v>42</v>
      </c>
      <c r="B47" s="19">
        <v>8000</v>
      </c>
      <c r="C47" s="6"/>
      <c r="D47" s="6">
        <f t="shared" si="0"/>
        <v>0</v>
      </c>
      <c r="E47" s="7"/>
      <c r="F47" s="6">
        <f t="shared" si="2"/>
        <v>0</v>
      </c>
      <c r="G47" s="22">
        <f t="shared" si="1"/>
        <v>0</v>
      </c>
    </row>
    <row r="48" spans="1:7" s="2" customFormat="1">
      <c r="A48" s="8" t="s">
        <v>43</v>
      </c>
      <c r="B48" s="19">
        <v>800</v>
      </c>
      <c r="C48" s="6"/>
      <c r="D48" s="6">
        <f t="shared" si="0"/>
        <v>0</v>
      </c>
      <c r="E48" s="7"/>
      <c r="F48" s="6">
        <f t="shared" si="2"/>
        <v>0</v>
      </c>
      <c r="G48" s="22">
        <f t="shared" si="1"/>
        <v>0</v>
      </c>
    </row>
    <row r="49" spans="1:8" s="2" customFormat="1">
      <c r="A49" s="8" t="s">
        <v>44</v>
      </c>
      <c r="B49" s="19">
        <v>4000</v>
      </c>
      <c r="C49" s="6"/>
      <c r="D49" s="6">
        <f t="shared" ref="D49:D56" si="3">C49*B49</f>
        <v>0</v>
      </c>
      <c r="E49" s="7"/>
      <c r="F49" s="6">
        <f t="shared" ref="F49:F56" si="4">E49*D49</f>
        <v>0</v>
      </c>
      <c r="G49" s="22">
        <f t="shared" si="1"/>
        <v>0</v>
      </c>
    </row>
    <row r="50" spans="1:8" s="2" customFormat="1">
      <c r="A50" s="8" t="s">
        <v>45</v>
      </c>
      <c r="B50" s="19">
        <v>32000</v>
      </c>
      <c r="C50" s="6"/>
      <c r="D50" s="6">
        <f t="shared" si="3"/>
        <v>0</v>
      </c>
      <c r="E50" s="7"/>
      <c r="F50" s="6">
        <f t="shared" si="4"/>
        <v>0</v>
      </c>
      <c r="G50" s="22">
        <f t="shared" si="1"/>
        <v>0</v>
      </c>
    </row>
    <row r="51" spans="1:8" s="2" customFormat="1" ht="42.75">
      <c r="A51" s="8" t="s">
        <v>46</v>
      </c>
      <c r="B51" s="19">
        <v>56000</v>
      </c>
      <c r="C51" s="6"/>
      <c r="D51" s="6">
        <f t="shared" si="3"/>
        <v>0</v>
      </c>
      <c r="E51" s="7"/>
      <c r="F51" s="6">
        <f t="shared" si="4"/>
        <v>0</v>
      </c>
      <c r="G51" s="22">
        <f t="shared" si="1"/>
        <v>0</v>
      </c>
    </row>
    <row r="52" spans="1:8" s="2" customFormat="1">
      <c r="A52" s="8" t="s">
        <v>47</v>
      </c>
      <c r="B52" s="19">
        <v>16000</v>
      </c>
      <c r="C52" s="6"/>
      <c r="D52" s="6">
        <f t="shared" si="3"/>
        <v>0</v>
      </c>
      <c r="E52" s="7"/>
      <c r="F52" s="6">
        <f t="shared" si="4"/>
        <v>0</v>
      </c>
      <c r="G52" s="22">
        <f t="shared" si="1"/>
        <v>0</v>
      </c>
    </row>
    <row r="53" spans="1:8" s="2" customFormat="1" ht="28.5">
      <c r="A53" s="8" t="s">
        <v>48</v>
      </c>
      <c r="B53" s="19">
        <v>1000</v>
      </c>
      <c r="C53" s="6"/>
      <c r="D53" s="6">
        <f t="shared" si="3"/>
        <v>0</v>
      </c>
      <c r="E53" s="7"/>
      <c r="F53" s="6">
        <f t="shared" si="4"/>
        <v>0</v>
      </c>
      <c r="G53" s="22">
        <f t="shared" si="1"/>
        <v>0</v>
      </c>
    </row>
    <row r="54" spans="1:8" s="2" customFormat="1">
      <c r="A54" s="8" t="s">
        <v>49</v>
      </c>
      <c r="B54" s="19">
        <v>1000</v>
      </c>
      <c r="C54" s="6"/>
      <c r="D54" s="6">
        <f t="shared" si="3"/>
        <v>0</v>
      </c>
      <c r="E54" s="7"/>
      <c r="F54" s="6">
        <f t="shared" si="4"/>
        <v>0</v>
      </c>
      <c r="G54" s="22">
        <f t="shared" si="1"/>
        <v>0</v>
      </c>
    </row>
    <row r="55" spans="1:8" s="2" customFormat="1" ht="28.5">
      <c r="A55" s="8" t="s">
        <v>50</v>
      </c>
      <c r="B55" s="19">
        <v>1000</v>
      </c>
      <c r="C55" s="6"/>
      <c r="D55" s="6">
        <f t="shared" si="3"/>
        <v>0</v>
      </c>
      <c r="E55" s="7"/>
      <c r="F55" s="6">
        <f t="shared" si="4"/>
        <v>0</v>
      </c>
      <c r="G55" s="22">
        <f t="shared" si="1"/>
        <v>0</v>
      </c>
    </row>
    <row r="56" spans="1:8" s="2" customFormat="1" ht="15.75" thickBot="1">
      <c r="A56" s="9" t="s">
        <v>51</v>
      </c>
      <c r="B56" s="20">
        <v>800</v>
      </c>
      <c r="C56" s="10"/>
      <c r="D56" s="10">
        <f t="shared" si="3"/>
        <v>0</v>
      </c>
      <c r="E56" s="11"/>
      <c r="F56" s="10">
        <f t="shared" si="4"/>
        <v>0</v>
      </c>
      <c r="G56" s="23">
        <f t="shared" si="1"/>
        <v>0</v>
      </c>
    </row>
    <row r="57" spans="1:8" ht="15.75" thickBot="1">
      <c r="B57" s="39"/>
      <c r="H57" s="39"/>
    </row>
    <row r="58" spans="1:8" ht="24.75" customHeight="1">
      <c r="D58" s="25" t="s">
        <v>52</v>
      </c>
      <c r="E58" s="26"/>
      <c r="F58" s="35">
        <f>SUM(D11:D56)</f>
        <v>0</v>
      </c>
      <c r="G58" s="36"/>
    </row>
    <row r="59" spans="1:8" ht="24.75" customHeight="1">
      <c r="D59" s="27" t="s">
        <v>53</v>
      </c>
      <c r="E59" s="24"/>
      <c r="F59" s="37">
        <f>SUM(F11:F56)</f>
        <v>0</v>
      </c>
      <c r="G59" s="38"/>
    </row>
    <row r="60" spans="1:8" ht="24.75" customHeight="1" thickBot="1">
      <c r="D60" s="28" t="s">
        <v>54</v>
      </c>
      <c r="E60" s="29"/>
      <c r="F60" s="31">
        <f>SUM(F58:G59)</f>
        <v>0</v>
      </c>
      <c r="G60" s="32"/>
    </row>
  </sheetData>
  <mergeCells count="5">
    <mergeCell ref="F60:G60"/>
    <mergeCell ref="A3:G3"/>
    <mergeCell ref="A6:G6"/>
    <mergeCell ref="F58:G58"/>
    <mergeCell ref="F59:G59"/>
  </mergeCells>
  <pageMargins left="0.70866141732283472" right="0.70866141732283472" top="0.78740157480314965" bottom="0.19685039370078741" header="0.31496062992125984" footer="0.31496062992125984"/>
  <pageSetup paperSize="9" scale="79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2019-04-15T11:00:40Z</cp:lastPrinted>
  <dcterms:created xsi:type="dcterms:W3CDTF">2017-01-26T14:53:55Z</dcterms:created>
  <dcterms:modified xsi:type="dcterms:W3CDTF">2019-04-17T07:58:29Z</dcterms:modified>
</cp:coreProperties>
</file>