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126"/>
  <workbookPr defaultThemeVersion="124226"/>
  <bookViews>
    <workbookView xWindow="360" yWindow="216" windowWidth="12396" windowHeight="8448" activeTab="0"/>
  </bookViews>
  <sheets>
    <sheet name="Část 1 Mobilní sl." sheetId="1" r:id="rId1"/>
  </sheets>
  <definedNames>
    <definedName name="_xlnm.Print_Area" localSheetId="0">'Část 1 Mobilní sl.'!$A$1:$R$60</definedName>
  </definedNames>
  <calcPr calcId="181029"/>
</workbook>
</file>

<file path=xl/sharedStrings.xml><?xml version="1.0" encoding="utf-8"?>
<sst xmlns="http://schemas.openxmlformats.org/spreadsheetml/2006/main" count="154" uniqueCount="70">
  <si>
    <t>SMS (ks)</t>
  </si>
  <si>
    <t>Tarifikace</t>
  </si>
  <si>
    <t>Pevné sítě (min)</t>
  </si>
  <si>
    <t>Ostatní mobilní sítě (min)</t>
  </si>
  <si>
    <t>Mobilní hlasové tarify ČR</t>
  </si>
  <si>
    <t>Mobilní mezinárodní volání</t>
  </si>
  <si>
    <t>Vlastní mobilní síť (min)</t>
  </si>
  <si>
    <t>Zóna 1 Slovensko (min)</t>
  </si>
  <si>
    <t>Zóna 2 Německo, Polsko, Rakousko (min)</t>
  </si>
  <si>
    <t>250 MB</t>
  </si>
  <si>
    <t>1,5 GB</t>
  </si>
  <si>
    <t>Tarif</t>
  </si>
  <si>
    <t>bez DPH</t>
  </si>
  <si>
    <t>s DPH</t>
  </si>
  <si>
    <t>Volné minuty</t>
  </si>
  <si>
    <t>Volné SMS</t>
  </si>
  <si>
    <t>Volné MMS</t>
  </si>
  <si>
    <t>neomezeně</t>
  </si>
  <si>
    <t>10 GB</t>
  </si>
  <si>
    <t>500 MB</t>
  </si>
  <si>
    <t>Zóna 3 Francie, Chorvatsko, Itálie, Ukrajina a další (min)</t>
  </si>
  <si>
    <t>odchozí volání (min)</t>
  </si>
  <si>
    <t>příchozí volání (min)</t>
  </si>
  <si>
    <t>"bez měsíčního poplatku"</t>
  </si>
  <si>
    <t>"unlimited"</t>
  </si>
  <si>
    <t>4 GB</t>
  </si>
  <si>
    <t>více jak 10 GB</t>
  </si>
  <si>
    <t>Tarif s limitem cca</t>
  </si>
  <si>
    <t>Po vyčerpání limitu snížení rychlosti na (kbps)</t>
  </si>
  <si>
    <t>Mobilní data v ČR a EU - k hlaové SIM + modemy</t>
  </si>
  <si>
    <t>Tarif (aktuálně 230 čísel)</t>
  </si>
  <si>
    <t>Data při roamingu v zónách "mimo EU" a "svět"</t>
  </si>
  <si>
    <t>zóna mimo EU</t>
  </si>
  <si>
    <t>zóna svět</t>
  </si>
  <si>
    <t>100 MB</t>
  </si>
  <si>
    <t>300 MB</t>
  </si>
  <si>
    <t>Měsíční poplatek (Kč)</t>
  </si>
  <si>
    <t>Měsíční  poplatek (Kč)</t>
  </si>
  <si>
    <t>Roaming</t>
  </si>
  <si>
    <t>země EU</t>
  </si>
  <si>
    <t>SMS odeslaná (ks)</t>
  </si>
  <si>
    <t>MMS odeslaná (ks)</t>
  </si>
  <si>
    <t>HW budget</t>
  </si>
  <si>
    <t>Kč s DPH</t>
  </si>
  <si>
    <t>Kč bez DPH</t>
  </si>
  <si>
    <t>Cenový souhrn pro část 1: Mobilní hlasové a datové služby</t>
  </si>
  <si>
    <t>Tuto tabulku vyplní účastník pouze v případě, že HW budget nabízí, ale částka nebude započítávána do celkové nabídkové ceny</t>
  </si>
  <si>
    <t>-</t>
  </si>
  <si>
    <t>Počet jednotek za měsíc mimo tarif "unlimited" (min, ks)</t>
  </si>
  <si>
    <t>Počet jednotek za měsíc (min)</t>
  </si>
  <si>
    <t>aktuálně aktivní na ks číslech</t>
  </si>
  <si>
    <t>Směr</t>
  </si>
  <si>
    <t>Počet jednotek za měsíc všechny tarify (min, ks)</t>
  </si>
  <si>
    <t>zóna mimo EU (včetně Švýcarsko, Turecko)</t>
  </si>
  <si>
    <t>SMS do zahraničí</t>
  </si>
  <si>
    <t>Nabídková cena celkem - Část 1</t>
  </si>
  <si>
    <t>aktivní na ks číslech*</t>
  </si>
  <si>
    <t>* dle průměrného provozu a odhadovaného vývoje zakázky</t>
  </si>
  <si>
    <t xml:space="preserve">MMS (ks) </t>
  </si>
  <si>
    <t xml:space="preserve">která je jediným hodnotícím kritériem. Zadavatel uvádí, že počty jednotek uvedené v příslušných tabulkách jsou stanoveny na základě průměrného počtu jednotek v provozu v předchozím období a na základě odhadovaného vývoje provozu v době plnění této zakázky. </t>
  </si>
  <si>
    <t>Volná data (GB)*</t>
  </si>
  <si>
    <t>Volná data cca (MB)*</t>
  </si>
  <si>
    <t>Volná data (MB)*</t>
  </si>
  <si>
    <t>* účatník doplní skutečný limit jím nabízeného tarifu</t>
  </si>
  <si>
    <t>Účastník musí vyplnit řlutě označená pole v níže uvedených tabulkách, pouze u tabulky "HW budget" zadavatel připouští nevyplnění v případě, že účastník HW budget neposkytuje. Cenu za HW budget účastník nezapočítává v žádném případě do celkové nabídkové ceny,</t>
  </si>
  <si>
    <t>V……………………………………………………..dne………………………………….</t>
  </si>
  <si>
    <t>………………………………………………………………………..</t>
  </si>
  <si>
    <t>Jméno, příjmení a funkce osoby oprávněné za dodavatele jednat</t>
  </si>
  <si>
    <t>Zadavatel si vyhrazuje právo uvedené počty jednotek za příslušné období nevyčerpat nebo vyčerpat větší množství jednotek. Účastník doplní cenu za jednotku i v případě, že je Zadavatelem uveden počet jednotek "0".</t>
  </si>
  <si>
    <t>Příloha č. 8 Výzvy, Příloha č. 2 Smlouvy část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</si>
</sst>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name val="Arial CE"/>
      <family val="2"/>
    </font>
    <font>
      <sz val="10"/>
      <name val="Arial"/>
      <family val="2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62">
    <border>
      <left/>
      <right/>
      <top/>
      <bottom/>
      <diagonal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thin"/>
      <bottom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thin"/>
    </border>
    <border>
      <left/>
      <right style="medium"/>
      <top/>
      <bottom style="thin"/>
    </border>
    <border>
      <left/>
      <right style="double"/>
      <top style="thin"/>
      <bottom style="thin"/>
    </border>
    <border>
      <left style="double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thin"/>
    </border>
    <border>
      <left/>
      <right style="double"/>
      <top style="medium"/>
      <bottom style="thin"/>
    </border>
    <border>
      <left/>
      <right style="medium"/>
      <top style="medium"/>
      <bottom style="thin"/>
    </border>
    <border>
      <left/>
      <right style="double"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 style="double"/>
      <right/>
      <top/>
      <bottom style="thin"/>
    </border>
    <border>
      <left style="double"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double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double"/>
      <right/>
      <top style="thin"/>
      <bottom style="thin"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 style="thin"/>
      <right style="double"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1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Fill="1" applyBorder="1" applyProtection="1">
      <protection locked="0"/>
    </xf>
    <xf numFmtId="0" fontId="4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9" fillId="0" borderId="0" xfId="0" applyFont="1" applyFill="1" applyBorder="1" applyProtection="1"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8" fillId="0" borderId="0" xfId="0" applyFont="1" applyProtection="1">
      <protection locked="0"/>
    </xf>
    <xf numFmtId="0" fontId="9" fillId="2" borderId="0" xfId="0" applyFont="1" applyFill="1" applyProtection="1">
      <protection locked="0"/>
    </xf>
    <xf numFmtId="0" fontId="6" fillId="3" borderId="5" xfId="0" applyFont="1" applyFill="1" applyBorder="1" applyAlignment="1" applyProtection="1">
      <alignment horizontal="left" vertical="center" wrapText="1"/>
      <protection/>
    </xf>
    <xf numFmtId="0" fontId="6" fillId="3" borderId="6" xfId="0" applyFont="1" applyFill="1" applyBorder="1" applyAlignment="1" applyProtection="1">
      <alignment horizontal="left" vertical="center" wrapText="1"/>
      <protection/>
    </xf>
    <xf numFmtId="0" fontId="2" fillId="3" borderId="7" xfId="0" applyFont="1" applyFill="1" applyBorder="1" applyAlignment="1" applyProtection="1">
      <alignment vertical="center" wrapText="1"/>
      <protection/>
    </xf>
    <xf numFmtId="2" fontId="2" fillId="0" borderId="1" xfId="0" applyNumberFormat="1" applyFont="1" applyFill="1" applyBorder="1" applyAlignment="1" applyProtection="1">
      <alignment horizontal="center" vertical="center"/>
      <protection/>
    </xf>
    <xf numFmtId="2" fontId="2" fillId="0" borderId="8" xfId="0" applyNumberFormat="1" applyFont="1" applyFill="1" applyBorder="1" applyAlignment="1" applyProtection="1">
      <alignment horizontal="center" vertical="center"/>
      <protection/>
    </xf>
    <xf numFmtId="2" fontId="2" fillId="0" borderId="9" xfId="0" applyNumberFormat="1" applyFont="1" applyFill="1" applyBorder="1" applyAlignment="1" applyProtection="1">
      <alignment horizontal="center" vertical="center"/>
      <protection/>
    </xf>
    <xf numFmtId="0" fontId="2" fillId="3" borderId="5" xfId="0" applyFont="1" applyFill="1" applyBorder="1" applyAlignment="1" applyProtection="1">
      <alignment vertical="center" wrapText="1"/>
      <protection/>
    </xf>
    <xf numFmtId="0" fontId="2" fillId="0" borderId="2" xfId="0" applyFont="1" applyFill="1" applyBorder="1" applyAlignment="1" applyProtection="1">
      <alignment horizontal="center" vertical="center" wrapText="1"/>
      <protection/>
    </xf>
    <xf numFmtId="0" fontId="2" fillId="3" borderId="1" xfId="0" applyFont="1" applyFill="1" applyBorder="1" applyAlignment="1" applyProtection="1">
      <alignment horizontal="center" vertical="center" wrapText="1"/>
      <protection/>
    </xf>
    <xf numFmtId="0" fontId="2" fillId="3" borderId="10" xfId="0" applyFont="1" applyFill="1" applyBorder="1" applyAlignment="1" applyProtection="1">
      <alignment vertical="center" wrapText="1"/>
      <protection/>
    </xf>
    <xf numFmtId="0" fontId="2" fillId="4" borderId="4" xfId="0" applyFont="1" applyFill="1" applyBorder="1" applyAlignment="1" applyProtection="1">
      <alignment horizontal="center" vertical="center" wrapText="1"/>
      <protection/>
    </xf>
    <xf numFmtId="2" fontId="2" fillId="0" borderId="11" xfId="0" applyNumberFormat="1" applyFont="1" applyFill="1" applyBorder="1" applyAlignment="1" applyProtection="1">
      <alignment horizontal="center" vertical="center"/>
      <protection/>
    </xf>
    <xf numFmtId="2" fontId="2" fillId="0" borderId="12" xfId="0" applyNumberFormat="1" applyFont="1" applyFill="1" applyBorder="1" applyAlignment="1" applyProtection="1">
      <alignment horizontal="center" vertical="center"/>
      <protection/>
    </xf>
    <xf numFmtId="0" fontId="5" fillId="3" borderId="13" xfId="0" applyFont="1" applyFill="1" applyBorder="1" applyAlignment="1" applyProtection="1">
      <alignment horizontal="left" vertical="center" wrapText="1"/>
      <protection/>
    </xf>
    <xf numFmtId="0" fontId="5" fillId="3" borderId="14" xfId="0" applyFont="1" applyFill="1" applyBorder="1" applyAlignment="1" applyProtection="1">
      <alignment horizontal="left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6" fillId="3" borderId="16" xfId="0" applyFont="1" applyFill="1" applyBorder="1" applyAlignment="1" applyProtection="1">
      <alignment horizontal="left" vertical="center" wrapText="1"/>
      <protection/>
    </xf>
    <xf numFmtId="0" fontId="6" fillId="4" borderId="17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3" borderId="16" xfId="0" applyFont="1" applyFill="1" applyBorder="1" applyAlignment="1" applyProtection="1">
      <alignment horizontal="left" vertical="center" wrapText="1"/>
      <protection/>
    </xf>
    <xf numFmtId="0" fontId="2" fillId="4" borderId="17" xfId="0" applyFont="1" applyFill="1" applyBorder="1" applyAlignment="1" applyProtection="1">
      <alignment horizontal="center" vertical="center" wrapText="1"/>
      <protection/>
    </xf>
    <xf numFmtId="2" fontId="2" fillId="0" borderId="22" xfId="0" applyNumberFormat="1" applyFont="1" applyBorder="1" applyAlignment="1" applyProtection="1">
      <alignment horizontal="center" vertical="center"/>
      <protection/>
    </xf>
    <xf numFmtId="2" fontId="2" fillId="0" borderId="23" xfId="0" applyNumberFormat="1" applyFont="1" applyBorder="1" applyAlignment="1" applyProtection="1">
      <alignment horizontal="center" vertical="center"/>
      <protection/>
    </xf>
    <xf numFmtId="2" fontId="2" fillId="0" borderId="24" xfId="0" applyNumberFormat="1" applyFont="1" applyBorder="1" applyAlignment="1" applyProtection="1">
      <alignment horizontal="center" vertical="center"/>
      <protection/>
    </xf>
    <xf numFmtId="0" fontId="2" fillId="4" borderId="1" xfId="0" applyFont="1" applyFill="1" applyBorder="1" applyAlignment="1" applyProtection="1">
      <alignment horizontal="center" vertical="center" wrapText="1"/>
      <protection/>
    </xf>
    <xf numFmtId="0" fontId="2" fillId="3" borderId="16" xfId="0" applyFont="1" applyFill="1" applyBorder="1" applyAlignment="1" applyProtection="1">
      <alignment vertical="center" wrapText="1"/>
      <protection/>
    </xf>
    <xf numFmtId="0" fontId="2" fillId="0" borderId="6" xfId="0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left" vertical="center" wrapText="1"/>
      <protection/>
    </xf>
    <xf numFmtId="0" fontId="2" fillId="4" borderId="5" xfId="0" applyFont="1" applyFill="1" applyBorder="1" applyAlignment="1" applyProtection="1">
      <alignment vertical="center" wrapText="1"/>
      <protection/>
    </xf>
    <xf numFmtId="0" fontId="2" fillId="3" borderId="25" xfId="0" applyFont="1" applyFill="1" applyBorder="1" applyAlignment="1" applyProtection="1">
      <alignment vertical="center" wrapText="1"/>
      <protection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8" fillId="0" borderId="0" xfId="0" applyFont="1" applyProtection="1">
      <protection/>
    </xf>
    <xf numFmtId="0" fontId="2" fillId="3" borderId="1" xfId="0" applyFont="1" applyFill="1" applyBorder="1" applyAlignment="1" applyProtection="1">
      <alignment vertical="center" wrapText="1"/>
      <protection/>
    </xf>
    <xf numFmtId="0" fontId="2" fillId="3" borderId="4" xfId="0" applyFont="1" applyFill="1" applyBorder="1" applyAlignment="1" applyProtection="1">
      <alignment vertical="center" wrapText="1"/>
      <protection/>
    </xf>
    <xf numFmtId="0" fontId="4" fillId="0" borderId="0" xfId="0" applyFont="1" applyProtection="1">
      <protection/>
    </xf>
    <xf numFmtId="0" fontId="9" fillId="0" borderId="0" xfId="0" applyFont="1" applyProtection="1">
      <protection/>
    </xf>
    <xf numFmtId="0" fontId="6" fillId="3" borderId="13" xfId="0" applyFont="1" applyFill="1" applyBorder="1" applyAlignment="1" applyProtection="1">
      <alignment horizontal="left" vertical="center" wrapText="1"/>
      <protection/>
    </xf>
    <xf numFmtId="2" fontId="2" fillId="0" borderId="22" xfId="0" applyNumberFormat="1" applyFont="1" applyFill="1" applyBorder="1" applyAlignment="1" applyProtection="1">
      <alignment horizontal="center" vertical="center"/>
      <protection/>
    </xf>
    <xf numFmtId="2" fontId="2" fillId="0" borderId="24" xfId="0" applyNumberFormat="1" applyFont="1" applyFill="1" applyBorder="1" applyAlignment="1" applyProtection="1">
      <alignment horizontal="center" vertical="center"/>
      <protection/>
    </xf>
    <xf numFmtId="0" fontId="2" fillId="3" borderId="27" xfId="0" applyFont="1" applyFill="1" applyBorder="1" applyAlignment="1" applyProtection="1">
      <alignment vertical="center" wrapText="1"/>
      <protection/>
    </xf>
    <xf numFmtId="0" fontId="6" fillId="0" borderId="5" xfId="0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2" borderId="0" xfId="0" applyFont="1" applyFill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 vertical="center"/>
      <protection/>
    </xf>
    <xf numFmtId="2" fontId="6" fillId="0" borderId="12" xfId="0" applyNumberFormat="1" applyFont="1" applyFill="1" applyBorder="1" applyAlignment="1" applyProtection="1">
      <alignment horizontal="center" vertical="center"/>
      <protection/>
    </xf>
    <xf numFmtId="49" fontId="2" fillId="2" borderId="29" xfId="0" applyNumberFormat="1" applyFont="1" applyFill="1" applyBorder="1" applyAlignment="1" applyProtection="1">
      <alignment horizontal="center" vertical="center"/>
      <protection locked="0"/>
    </xf>
    <xf numFmtId="49" fontId="2" fillId="2" borderId="15" xfId="0" applyNumberFormat="1" applyFont="1" applyFill="1" applyBorder="1" applyAlignment="1" applyProtection="1">
      <alignment horizontal="center" vertical="center"/>
      <protection locked="0"/>
    </xf>
    <xf numFmtId="49" fontId="2" fillId="2" borderId="30" xfId="0" applyNumberFormat="1" applyFont="1" applyFill="1" applyBorder="1" applyAlignment="1" applyProtection="1">
      <alignment horizontal="center" vertical="center"/>
      <protection locked="0"/>
    </xf>
    <xf numFmtId="49" fontId="2" fillId="2" borderId="3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24" xfId="0" applyNumberFormat="1" applyFont="1" applyFill="1" applyBorder="1" applyAlignment="1" applyProtection="1">
      <alignment horizontal="center" vertical="center"/>
      <protection locked="0"/>
    </xf>
    <xf numFmtId="0" fontId="2" fillId="3" borderId="32" xfId="0" applyFont="1" applyFill="1" applyBorder="1" applyAlignment="1" applyProtection="1">
      <alignment horizontal="center" vertical="center" wrapText="1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2" fontId="2" fillId="0" borderId="31" xfId="0" applyNumberFormat="1" applyFont="1" applyFill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4" fillId="3" borderId="33" xfId="0" applyFont="1" applyFill="1" applyBorder="1" applyAlignment="1" applyProtection="1">
      <alignment horizontal="center" vertical="center"/>
      <protection/>
    </xf>
    <xf numFmtId="0" fontId="4" fillId="3" borderId="34" xfId="0" applyFont="1" applyFill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/>
      <protection/>
    </xf>
    <xf numFmtId="0" fontId="6" fillId="3" borderId="37" xfId="0" applyFont="1" applyFill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6" fillId="3" borderId="14" xfId="0" applyFont="1" applyFill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49" fontId="2" fillId="2" borderId="26" xfId="0" applyNumberFormat="1" applyFont="1" applyFill="1" applyBorder="1" applyAlignment="1" applyProtection="1">
      <alignment horizontal="center" vertical="center"/>
      <protection locked="0"/>
    </xf>
    <xf numFmtId="49" fontId="2" fillId="2" borderId="40" xfId="0" applyNumberFormat="1" applyFont="1" applyFill="1" applyBorder="1" applyAlignment="1" applyProtection="1">
      <alignment horizontal="center" vertical="center"/>
      <protection locked="0"/>
    </xf>
    <xf numFmtId="49" fontId="2" fillId="2" borderId="41" xfId="0" applyNumberFormat="1" applyFont="1" applyFill="1" applyBorder="1" applyAlignment="1" applyProtection="1">
      <alignment horizontal="center" vertical="center"/>
      <protection locked="0"/>
    </xf>
    <xf numFmtId="0" fontId="2" fillId="3" borderId="42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3" borderId="43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4" borderId="43" xfId="0" applyFont="1" applyFill="1" applyBorder="1" applyAlignment="1" applyProtection="1">
      <alignment horizontal="center" vertical="center" wrapText="1"/>
      <protection/>
    </xf>
    <xf numFmtId="0" fontId="2" fillId="4" borderId="21" xfId="0" applyFont="1" applyFill="1" applyBorder="1" applyAlignment="1" applyProtection="1">
      <alignment horizontal="center" vertical="center" wrapText="1"/>
      <protection/>
    </xf>
    <xf numFmtId="0" fontId="6" fillId="3" borderId="44" xfId="0" applyFont="1" applyFill="1" applyBorder="1" applyAlignment="1" applyProtection="1">
      <alignment horizontal="center" vertical="center" wrapText="1"/>
      <protection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2" fillId="2" borderId="22" xfId="0" applyNumberFormat="1" applyFont="1" applyFill="1" applyBorder="1" applyAlignment="1" applyProtection="1">
      <alignment horizontal="center" vertical="center"/>
      <protection locked="0"/>
    </xf>
    <xf numFmtId="2" fontId="2" fillId="2" borderId="24" xfId="0" applyNumberFormat="1" applyFont="1" applyFill="1" applyBorder="1" applyAlignment="1" applyProtection="1">
      <alignment horizontal="center" vertical="center"/>
      <protection locked="0"/>
    </xf>
    <xf numFmtId="0" fontId="4" fillId="3" borderId="45" xfId="0" applyFont="1" applyFill="1" applyBorder="1" applyAlignment="1" applyProtection="1">
      <alignment horizontal="center" vertical="center"/>
      <protection/>
    </xf>
    <xf numFmtId="0" fontId="2" fillId="0" borderId="46" xfId="0" applyFont="1" applyBorder="1" applyAlignment="1" applyProtection="1">
      <alignment horizontal="center" vertical="center"/>
      <protection/>
    </xf>
    <xf numFmtId="0" fontId="2" fillId="0" borderId="46" xfId="0" applyFont="1" applyBorder="1" applyAlignment="1" applyProtection="1">
      <alignment/>
      <protection/>
    </xf>
    <xf numFmtId="0" fontId="2" fillId="0" borderId="47" xfId="0" applyFont="1" applyBorder="1" applyAlignment="1" applyProtection="1">
      <alignment/>
      <protection/>
    </xf>
    <xf numFmtId="0" fontId="2" fillId="3" borderId="7" xfId="0" applyFont="1" applyFill="1" applyBorder="1" applyAlignment="1" applyProtection="1">
      <alignment vertical="center" wrapText="1"/>
      <protection/>
    </xf>
    <xf numFmtId="0" fontId="2" fillId="0" borderId="16" xfId="0" applyFont="1" applyBorder="1" applyAlignment="1" applyProtection="1">
      <alignment vertical="center" wrapText="1"/>
      <protection/>
    </xf>
    <xf numFmtId="0" fontId="4" fillId="4" borderId="33" xfId="0" applyFont="1" applyFill="1" applyBorder="1" applyAlignment="1" applyProtection="1">
      <alignment horizontal="center" vertical="center"/>
      <protection/>
    </xf>
    <xf numFmtId="0" fontId="4" fillId="4" borderId="34" xfId="0" applyFont="1" applyFill="1" applyBorder="1" applyAlignment="1" applyProtection="1">
      <alignment horizontal="center" vertical="center"/>
      <protection/>
    </xf>
    <xf numFmtId="0" fontId="2" fillId="4" borderId="35" xfId="0" applyFont="1" applyFill="1" applyBorder="1" applyAlignment="1" applyProtection="1">
      <alignment horizontal="center" vertical="center"/>
      <protection/>
    </xf>
    <xf numFmtId="0" fontId="2" fillId="4" borderId="36" xfId="0" applyFont="1" applyFill="1" applyBorder="1" applyAlignment="1" applyProtection="1">
      <alignment horizontal="center" vertical="center"/>
      <protection/>
    </xf>
    <xf numFmtId="2" fontId="2" fillId="2" borderId="31" xfId="0" applyNumberFormat="1" applyFont="1" applyFill="1" applyBorder="1" applyAlignment="1" applyProtection="1">
      <alignment horizontal="center" vertical="center"/>
      <protection locked="0"/>
    </xf>
    <xf numFmtId="1" fontId="2" fillId="2" borderId="31" xfId="0" applyNumberFormat="1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2" fontId="2" fillId="0" borderId="46" xfId="0" applyNumberFormat="1" applyFont="1" applyFill="1" applyBorder="1" applyAlignment="1" applyProtection="1">
      <alignment horizontal="center" vertical="center"/>
      <protection locked="0"/>
    </xf>
    <xf numFmtId="49" fontId="2" fillId="2" borderId="48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wrapText="1"/>
      <protection/>
    </xf>
    <xf numFmtId="0" fontId="2" fillId="3" borderId="32" xfId="0" applyFont="1" applyFill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/>
      <protection/>
    </xf>
    <xf numFmtId="0" fontId="2" fillId="0" borderId="24" xfId="0" applyFont="1" applyBorder="1" applyAlignment="1" applyProtection="1">
      <alignment/>
      <protection/>
    </xf>
    <xf numFmtId="0" fontId="2" fillId="2" borderId="24" xfId="0" applyFont="1" applyFill="1" applyBorder="1" applyAlignment="1" applyProtection="1">
      <alignment horizontal="center" vertical="center"/>
      <protection locked="0"/>
    </xf>
    <xf numFmtId="1" fontId="2" fillId="2" borderId="29" xfId="0" applyNumberFormat="1" applyFont="1" applyFill="1" applyBorder="1" applyAlignment="1" applyProtection="1">
      <alignment horizontal="center" vertical="center"/>
      <protection locked="0"/>
    </xf>
    <xf numFmtId="0" fontId="2" fillId="2" borderId="30" xfId="0" applyFont="1" applyFill="1" applyBorder="1" applyAlignment="1" applyProtection="1">
      <alignment horizontal="center" vertical="center"/>
      <protection locked="0"/>
    </xf>
    <xf numFmtId="1" fontId="2" fillId="0" borderId="2" xfId="0" applyNumberFormat="1" applyFont="1" applyFill="1" applyBorder="1" applyAlignment="1" applyProtection="1">
      <alignment horizontal="center" vertical="center"/>
      <protection/>
    </xf>
    <xf numFmtId="1" fontId="2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46" xfId="0" applyNumberFormat="1" applyFont="1" applyFill="1" applyBorder="1" applyAlignment="1" applyProtection="1">
      <alignment horizontal="center" vertical="center"/>
      <protection/>
    </xf>
    <xf numFmtId="0" fontId="4" fillId="3" borderId="49" xfId="0" applyFont="1" applyFill="1" applyBorder="1" applyAlignment="1" applyProtection="1">
      <alignment horizontal="center" vertical="center"/>
      <protection/>
    </xf>
    <xf numFmtId="0" fontId="2" fillId="0" borderId="50" xfId="0" applyFont="1" applyBorder="1" applyAlignment="1" applyProtection="1">
      <alignment/>
      <protection/>
    </xf>
    <xf numFmtId="0" fontId="2" fillId="0" borderId="51" xfId="0" applyFont="1" applyBorder="1" applyAlignment="1" applyProtection="1">
      <alignment/>
      <protection/>
    </xf>
    <xf numFmtId="0" fontId="2" fillId="2" borderId="52" xfId="0" applyFont="1" applyFill="1" applyBorder="1" applyAlignment="1" applyProtection="1">
      <alignment horizontal="center" vertical="center"/>
      <protection locked="0"/>
    </xf>
    <xf numFmtId="0" fontId="2" fillId="0" borderId="37" xfId="0" applyFont="1" applyFill="1" applyBorder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horizontal="center" vertical="center"/>
      <protection/>
    </xf>
    <xf numFmtId="0" fontId="2" fillId="4" borderId="53" xfId="0" applyFont="1" applyFill="1" applyBorder="1" applyAlignment="1" applyProtection="1">
      <alignment horizontal="center" vertical="center" wrapText="1"/>
      <protection/>
    </xf>
    <xf numFmtId="0" fontId="0" fillId="4" borderId="54" xfId="0" applyFill="1" applyBorder="1" applyAlignment="1" applyProtection="1">
      <alignment horizontal="center" vertical="center" wrapText="1"/>
      <protection/>
    </xf>
    <xf numFmtId="0" fontId="0" fillId="4" borderId="18" xfId="0" applyFill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0" fontId="2" fillId="3" borderId="55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0" fontId="2" fillId="0" borderId="53" xfId="0" applyFont="1" applyFill="1" applyBorder="1" applyAlignment="1" applyProtection="1">
      <alignment horizontal="center" vertical="center" wrapText="1"/>
      <protection/>
    </xf>
    <xf numFmtId="0" fontId="0" fillId="0" borderId="54" xfId="0" applyBorder="1" applyAlignment="1" applyProtection="1">
      <alignment wrapText="1"/>
      <protection/>
    </xf>
    <xf numFmtId="0" fontId="0" fillId="0" borderId="18" xfId="0" applyBorder="1" applyAlignment="1" applyProtection="1">
      <alignment wrapText="1"/>
      <protection/>
    </xf>
    <xf numFmtId="2" fontId="2" fillId="2" borderId="53" xfId="0" applyNumberFormat="1" applyFont="1" applyFill="1" applyBorder="1" applyAlignment="1" applyProtection="1">
      <alignment horizontal="center" vertical="center"/>
      <protection locked="0"/>
    </xf>
    <xf numFmtId="0" fontId="0" fillId="2" borderId="5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2" fontId="2" fillId="0" borderId="56" xfId="0" applyNumberFormat="1" applyFont="1" applyFill="1" applyBorder="1" applyAlignment="1" applyProtection="1">
      <alignment horizontal="center" vertical="center"/>
      <protection/>
    </xf>
    <xf numFmtId="0" fontId="0" fillId="0" borderId="57" xfId="0" applyBorder="1" applyAlignment="1" applyProtection="1">
      <alignment horizontal="center" vertical="center"/>
      <protection/>
    </xf>
    <xf numFmtId="0" fontId="0" fillId="0" borderId="58" xfId="0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39" xfId="0" applyFont="1" applyBorder="1" applyAlignment="1" applyProtection="1">
      <alignment horizontal="center" vertical="center"/>
      <protection/>
    </xf>
    <xf numFmtId="2" fontId="2" fillId="0" borderId="2" xfId="0" applyNumberFormat="1" applyFont="1" applyBorder="1" applyAlignment="1" applyProtection="1">
      <alignment horizontal="center" vertical="center"/>
      <protection/>
    </xf>
    <xf numFmtId="2" fontId="2" fillId="0" borderId="24" xfId="0" applyNumberFormat="1" applyFont="1" applyBorder="1" applyAlignment="1" applyProtection="1">
      <alignment horizontal="center" vertical="center"/>
      <protection/>
    </xf>
    <xf numFmtId="0" fontId="2" fillId="2" borderId="29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4" fontId="2" fillId="0" borderId="28" xfId="0" applyNumberFormat="1" applyFont="1" applyBorder="1" applyAlignment="1" applyProtection="1">
      <alignment horizontal="center" vertical="center"/>
      <protection/>
    </xf>
    <xf numFmtId="4" fontId="2" fillId="0" borderId="12" xfId="0" applyNumberFormat="1" applyFont="1" applyBorder="1" applyAlignment="1" applyProtection="1">
      <alignment horizontal="center" vertical="center"/>
      <protection/>
    </xf>
    <xf numFmtId="0" fontId="4" fillId="5" borderId="59" xfId="0" applyFont="1" applyFill="1" applyBorder="1" applyAlignment="1" applyProtection="1">
      <alignment horizontal="center" vertical="center"/>
      <protection/>
    </xf>
    <xf numFmtId="0" fontId="4" fillId="5" borderId="14" xfId="0" applyFont="1" applyFill="1" applyBorder="1" applyAlignment="1" applyProtection="1">
      <alignment horizontal="center" vertical="center"/>
      <protection/>
    </xf>
    <xf numFmtId="0" fontId="4" fillId="5" borderId="39" xfId="0" applyFont="1" applyFill="1" applyBorder="1" applyAlignment="1" applyProtection="1">
      <alignment horizontal="center" vertical="center"/>
      <protection/>
    </xf>
    <xf numFmtId="4" fontId="2" fillId="2" borderId="3" xfId="0" applyNumberFormat="1" applyFont="1" applyFill="1" applyBorder="1" applyAlignment="1" applyProtection="1">
      <alignment horizontal="center" vertical="center"/>
      <protection locked="0"/>
    </xf>
    <xf numFmtId="4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46" xfId="0" applyFont="1" applyFill="1" applyBorder="1" applyAlignment="1" applyProtection="1">
      <alignment horizontal="left" vertical="center"/>
      <protection/>
    </xf>
    <xf numFmtId="0" fontId="4" fillId="4" borderId="13" xfId="0" applyFont="1" applyFill="1" applyBorder="1" applyAlignment="1" applyProtection="1">
      <alignment horizontal="center" vertical="center"/>
      <protection/>
    </xf>
    <xf numFmtId="0" fontId="7" fillId="4" borderId="60" xfId="0" applyFont="1" applyFill="1" applyBorder="1" applyAlignment="1" applyProtection="1">
      <alignment/>
      <protection/>
    </xf>
    <xf numFmtId="0" fontId="7" fillId="4" borderId="61" xfId="0" applyFont="1" applyFill="1" applyBorder="1" applyAlignment="1" applyProtection="1">
      <alignment/>
      <protection/>
    </xf>
    <xf numFmtId="2" fontId="6" fillId="0" borderId="3" xfId="0" applyNumberFormat="1" applyFont="1" applyFill="1" applyBorder="1" applyAlignment="1" applyProtection="1">
      <alignment horizontal="center" vertical="center"/>
      <protection/>
    </xf>
    <xf numFmtId="2" fontId="6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5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0"/>
  <sheetViews>
    <sheetView showGridLines="0" showRowColHeaders="0" tabSelected="1" view="pageLayout" zoomScale="70" zoomScalePageLayoutView="70" workbookViewId="0" topLeftCell="A43">
      <selection activeCell="M55" sqref="M55"/>
    </sheetView>
  </sheetViews>
  <sheetFormatPr defaultColWidth="9.125" defaultRowHeight="12.75"/>
  <cols>
    <col min="1" max="1" width="28.375" style="1" customWidth="1"/>
    <col min="2" max="2" width="25.125" style="1" customWidth="1"/>
    <col min="3" max="4" width="12.625" style="1" customWidth="1"/>
    <col min="5" max="6" width="12.875" style="1" customWidth="1"/>
    <col min="7" max="7" width="6.625" style="1" customWidth="1"/>
    <col min="8" max="8" width="25.125" style="1" customWidth="1"/>
    <col min="9" max="12" width="9.125" style="2" customWidth="1"/>
    <col min="13" max="13" width="9.125" style="1" customWidth="1"/>
    <col min="14" max="14" width="9.875" style="1" bestFit="1" customWidth="1"/>
    <col min="15" max="16384" width="9.125" style="1" customWidth="1"/>
  </cols>
  <sheetData>
    <row r="1" ht="12.75">
      <c r="M1" s="1" t="s">
        <v>69</v>
      </c>
    </row>
    <row r="2" spans="1:2" ht="15.6">
      <c r="A2" s="55" t="s">
        <v>45</v>
      </c>
      <c r="B2" s="3"/>
    </row>
    <row r="4" spans="1:17" ht="14.4">
      <c r="A4" s="56" t="s">
        <v>64</v>
      </c>
      <c r="B4" s="56"/>
      <c r="C4" s="56"/>
      <c r="D4" s="56"/>
      <c r="E4" s="4"/>
      <c r="F4" s="4"/>
      <c r="G4" s="4"/>
      <c r="H4" s="4"/>
      <c r="I4" s="5"/>
      <c r="J4" s="5"/>
      <c r="K4" s="5"/>
      <c r="L4" s="5"/>
      <c r="M4" s="4"/>
      <c r="N4" s="4"/>
      <c r="O4" s="4"/>
      <c r="P4" s="4"/>
      <c r="Q4" s="4"/>
    </row>
    <row r="5" spans="1:17" ht="14.4">
      <c r="A5" s="56" t="s">
        <v>59</v>
      </c>
      <c r="B5" s="56"/>
      <c r="C5" s="56"/>
      <c r="D5" s="56"/>
      <c r="E5" s="4"/>
      <c r="F5" s="4"/>
      <c r="G5" s="4"/>
      <c r="H5" s="4"/>
      <c r="I5" s="5"/>
      <c r="J5" s="5"/>
      <c r="K5" s="5"/>
      <c r="L5" s="5"/>
      <c r="M5" s="4"/>
      <c r="N5" s="4"/>
      <c r="O5" s="4"/>
      <c r="P5" s="4"/>
      <c r="Q5" s="4"/>
    </row>
    <row r="6" spans="1:17" ht="14.4">
      <c r="A6" s="56" t="s">
        <v>68</v>
      </c>
      <c r="B6" s="56"/>
      <c r="C6" s="56"/>
      <c r="D6" s="56"/>
      <c r="E6" s="4"/>
      <c r="F6" s="4"/>
      <c r="G6" s="4"/>
      <c r="H6" s="4"/>
      <c r="I6" s="5"/>
      <c r="J6" s="5"/>
      <c r="K6" s="5"/>
      <c r="L6" s="5"/>
      <c r="M6" s="4"/>
      <c r="N6" s="4"/>
      <c r="O6" s="4"/>
      <c r="P6" s="4"/>
      <c r="Q6" s="4"/>
    </row>
    <row r="7" ht="12.6" customHeight="1" thickBot="1"/>
    <row r="8" spans="1:18" ht="30.6" customHeight="1" thickBot="1">
      <c r="A8" s="83" t="s">
        <v>4</v>
      </c>
      <c r="B8" s="84"/>
      <c r="C8" s="85"/>
      <c r="D8" s="85"/>
      <c r="E8" s="85"/>
      <c r="F8" s="86"/>
      <c r="G8" s="6"/>
      <c r="H8" s="104" t="s">
        <v>29</v>
      </c>
      <c r="I8" s="105"/>
      <c r="J8" s="105"/>
      <c r="K8" s="105"/>
      <c r="L8" s="105"/>
      <c r="M8" s="106"/>
      <c r="N8" s="106"/>
      <c r="O8" s="106"/>
      <c r="P8" s="106"/>
      <c r="Q8" s="106"/>
      <c r="R8" s="107"/>
    </row>
    <row r="9" spans="1:18" ht="41.4" customHeight="1">
      <c r="A9" s="18" t="s">
        <v>30</v>
      </c>
      <c r="B9" s="19" t="s">
        <v>48</v>
      </c>
      <c r="C9" s="87" t="s">
        <v>23</v>
      </c>
      <c r="D9" s="88"/>
      <c r="E9" s="89" t="s">
        <v>24</v>
      </c>
      <c r="F9" s="90"/>
      <c r="G9" s="7"/>
      <c r="H9" s="57" t="s">
        <v>27</v>
      </c>
      <c r="I9" s="87" t="s">
        <v>9</v>
      </c>
      <c r="J9" s="88"/>
      <c r="K9" s="100" t="s">
        <v>10</v>
      </c>
      <c r="L9" s="90"/>
      <c r="M9" s="100" t="s">
        <v>25</v>
      </c>
      <c r="N9" s="90"/>
      <c r="O9" s="100" t="s">
        <v>18</v>
      </c>
      <c r="P9" s="90"/>
      <c r="Q9" s="100" t="s">
        <v>26</v>
      </c>
      <c r="R9" s="90"/>
    </row>
    <row r="10" spans="1:18" ht="30.6" customHeight="1">
      <c r="A10" s="20" t="s">
        <v>56</v>
      </c>
      <c r="B10" s="141" t="s">
        <v>47</v>
      </c>
      <c r="C10" s="77">
        <v>199</v>
      </c>
      <c r="D10" s="138"/>
      <c r="E10" s="139">
        <v>31</v>
      </c>
      <c r="F10" s="140"/>
      <c r="G10" s="7"/>
      <c r="H10" s="40" t="s">
        <v>50</v>
      </c>
      <c r="I10" s="94">
        <v>25</v>
      </c>
      <c r="J10" s="95"/>
      <c r="K10" s="96">
        <v>36</v>
      </c>
      <c r="L10" s="97"/>
      <c r="M10" s="96">
        <v>15</v>
      </c>
      <c r="N10" s="97"/>
      <c r="O10" s="96">
        <v>9</v>
      </c>
      <c r="P10" s="97"/>
      <c r="Q10" s="98">
        <v>0</v>
      </c>
      <c r="R10" s="99"/>
    </row>
    <row r="11" spans="1:18" ht="30.6" customHeight="1">
      <c r="A11" s="108" t="s">
        <v>36</v>
      </c>
      <c r="B11" s="142"/>
      <c r="C11" s="21" t="s">
        <v>12</v>
      </c>
      <c r="D11" s="22" t="s">
        <v>13</v>
      </c>
      <c r="E11" s="21" t="s">
        <v>12</v>
      </c>
      <c r="F11" s="23" t="s">
        <v>13</v>
      </c>
      <c r="G11" s="8"/>
      <c r="H11" s="108" t="s">
        <v>37</v>
      </c>
      <c r="I11" s="21" t="s">
        <v>12</v>
      </c>
      <c r="J11" s="22" t="s">
        <v>13</v>
      </c>
      <c r="K11" s="21" t="s">
        <v>12</v>
      </c>
      <c r="L11" s="22" t="s">
        <v>13</v>
      </c>
      <c r="M11" s="21" t="s">
        <v>12</v>
      </c>
      <c r="N11" s="22" t="s">
        <v>13</v>
      </c>
      <c r="O11" s="21" t="s">
        <v>12</v>
      </c>
      <c r="P11" s="22" t="s">
        <v>13</v>
      </c>
      <c r="Q11" s="21" t="s">
        <v>12</v>
      </c>
      <c r="R11" s="23" t="s">
        <v>13</v>
      </c>
    </row>
    <row r="12" spans="1:18" ht="30.6" customHeight="1">
      <c r="A12" s="119"/>
      <c r="B12" s="143"/>
      <c r="C12" s="9">
        <v>0</v>
      </c>
      <c r="D12" s="22">
        <f>C12*1.21</f>
        <v>0</v>
      </c>
      <c r="E12" s="10">
        <v>0</v>
      </c>
      <c r="F12" s="23">
        <f>E12*1.21</f>
        <v>0</v>
      </c>
      <c r="G12" s="8"/>
      <c r="H12" s="109"/>
      <c r="I12" s="11">
        <v>0</v>
      </c>
      <c r="J12" s="58">
        <f>I12*1.21</f>
        <v>0</v>
      </c>
      <c r="K12" s="11">
        <v>0</v>
      </c>
      <c r="L12" s="58">
        <f>K12*1.21</f>
        <v>0</v>
      </c>
      <c r="M12" s="9">
        <v>0</v>
      </c>
      <c r="N12" s="58">
        <f>M12*1.21</f>
        <v>0</v>
      </c>
      <c r="O12" s="9">
        <v>0</v>
      </c>
      <c r="P12" s="58">
        <f>O12*1.21</f>
        <v>0</v>
      </c>
      <c r="Q12" s="9">
        <v>0</v>
      </c>
      <c r="R12" s="59">
        <f>Q12*1.21</f>
        <v>0</v>
      </c>
    </row>
    <row r="13" spans="1:18" ht="30.6" customHeight="1">
      <c r="A13" s="24" t="s">
        <v>14</v>
      </c>
      <c r="B13" s="25" t="s">
        <v>47</v>
      </c>
      <c r="C13" s="115"/>
      <c r="D13" s="116"/>
      <c r="E13" s="126" t="s">
        <v>17</v>
      </c>
      <c r="F13" s="82"/>
      <c r="G13" s="8"/>
      <c r="H13" s="24" t="s">
        <v>60</v>
      </c>
      <c r="I13" s="114"/>
      <c r="J13" s="102"/>
      <c r="K13" s="114"/>
      <c r="L13" s="102"/>
      <c r="M13" s="101"/>
      <c r="N13" s="102"/>
      <c r="O13" s="101"/>
      <c r="P13" s="102"/>
      <c r="Q13" s="101"/>
      <c r="R13" s="103"/>
    </row>
    <row r="14" spans="1:18" ht="30.6" customHeight="1" thickBot="1">
      <c r="A14" s="24" t="s">
        <v>15</v>
      </c>
      <c r="B14" s="25" t="s">
        <v>47</v>
      </c>
      <c r="C14" s="115"/>
      <c r="D14" s="116"/>
      <c r="E14" s="126" t="s">
        <v>17</v>
      </c>
      <c r="F14" s="82"/>
      <c r="G14" s="8"/>
      <c r="H14" s="60" t="s">
        <v>28</v>
      </c>
      <c r="I14" s="118"/>
      <c r="J14" s="92"/>
      <c r="K14" s="118"/>
      <c r="L14" s="92"/>
      <c r="M14" s="91"/>
      <c r="N14" s="92"/>
      <c r="O14" s="91"/>
      <c r="P14" s="92"/>
      <c r="Q14" s="91"/>
      <c r="R14" s="93"/>
    </row>
    <row r="15" spans="1:12" ht="30.6" customHeight="1" thickBot="1">
      <c r="A15" s="24" t="s">
        <v>16</v>
      </c>
      <c r="B15" s="25" t="s">
        <v>47</v>
      </c>
      <c r="C15" s="115"/>
      <c r="D15" s="116"/>
      <c r="E15" s="127"/>
      <c r="F15" s="123"/>
      <c r="G15" s="6"/>
      <c r="H15" s="128" t="s">
        <v>63</v>
      </c>
      <c r="I15" s="128"/>
      <c r="J15" s="128"/>
      <c r="K15" s="117"/>
      <c r="L15" s="117"/>
    </row>
    <row r="16" spans="1:14" ht="30.6" customHeight="1" thickBot="1">
      <c r="A16" s="24" t="s">
        <v>6</v>
      </c>
      <c r="B16" s="135">
        <v>11550</v>
      </c>
      <c r="C16" s="144">
        <v>0</v>
      </c>
      <c r="D16" s="147">
        <f>C16*1.21</f>
        <v>0</v>
      </c>
      <c r="E16" s="21" t="s">
        <v>47</v>
      </c>
      <c r="F16" s="23" t="s">
        <v>47</v>
      </c>
      <c r="G16" s="7"/>
      <c r="H16" s="129" t="s">
        <v>31</v>
      </c>
      <c r="I16" s="130"/>
      <c r="J16" s="130"/>
      <c r="K16" s="130"/>
      <c r="L16" s="130"/>
      <c r="M16" s="130"/>
      <c r="N16" s="131"/>
    </row>
    <row r="17" spans="1:14" ht="30.6" customHeight="1">
      <c r="A17" s="24" t="s">
        <v>3</v>
      </c>
      <c r="B17" s="136"/>
      <c r="C17" s="145"/>
      <c r="D17" s="148"/>
      <c r="E17" s="21" t="s">
        <v>47</v>
      </c>
      <c r="F17" s="23" t="s">
        <v>47</v>
      </c>
      <c r="G17" s="8"/>
      <c r="H17" s="57" t="s">
        <v>27</v>
      </c>
      <c r="I17" s="87" t="s">
        <v>34</v>
      </c>
      <c r="J17" s="88"/>
      <c r="K17" s="100" t="s">
        <v>35</v>
      </c>
      <c r="L17" s="90"/>
      <c r="M17" s="100" t="s">
        <v>19</v>
      </c>
      <c r="N17" s="90"/>
    </row>
    <row r="18" spans="1:14" ht="30.6" customHeight="1">
      <c r="A18" s="24" t="s">
        <v>2</v>
      </c>
      <c r="B18" s="137"/>
      <c r="C18" s="146"/>
      <c r="D18" s="149"/>
      <c r="E18" s="21" t="s">
        <v>47</v>
      </c>
      <c r="F18" s="23" t="s">
        <v>47</v>
      </c>
      <c r="G18" s="8"/>
      <c r="H18" s="120" t="s">
        <v>32</v>
      </c>
      <c r="I18" s="121"/>
      <c r="J18" s="121"/>
      <c r="K18" s="121"/>
      <c r="L18" s="121"/>
      <c r="M18" s="121"/>
      <c r="N18" s="122"/>
    </row>
    <row r="19" spans="1:14" ht="30.6" customHeight="1">
      <c r="A19" s="24" t="s">
        <v>0</v>
      </c>
      <c r="B19" s="26">
        <v>3460</v>
      </c>
      <c r="C19" s="9">
        <v>0</v>
      </c>
      <c r="D19" s="22">
        <f aca="true" t="shared" si="0" ref="D19:D21">C19*1.21</f>
        <v>0</v>
      </c>
      <c r="E19" s="21" t="s">
        <v>47</v>
      </c>
      <c r="F19" s="23" t="s">
        <v>47</v>
      </c>
      <c r="G19" s="12"/>
      <c r="H19" s="108" t="s">
        <v>37</v>
      </c>
      <c r="I19" s="21" t="s">
        <v>12</v>
      </c>
      <c r="J19" s="22" t="s">
        <v>13</v>
      </c>
      <c r="K19" s="21" t="s">
        <v>12</v>
      </c>
      <c r="L19" s="22" t="s">
        <v>13</v>
      </c>
      <c r="M19" s="21" t="s">
        <v>12</v>
      </c>
      <c r="N19" s="23" t="s">
        <v>13</v>
      </c>
    </row>
    <row r="20" spans="1:14" ht="30.6" customHeight="1">
      <c r="A20" s="24" t="s">
        <v>58</v>
      </c>
      <c r="B20" s="26">
        <v>90</v>
      </c>
      <c r="C20" s="9">
        <v>0</v>
      </c>
      <c r="D20" s="22">
        <f t="shared" si="0"/>
        <v>0</v>
      </c>
      <c r="E20" s="9">
        <f>C20</f>
        <v>0</v>
      </c>
      <c r="F20" s="23">
        <f aca="true" t="shared" si="1" ref="F20:F21">E20*1.21</f>
        <v>0</v>
      </c>
      <c r="G20" s="12"/>
      <c r="H20" s="109"/>
      <c r="I20" s="11">
        <v>0</v>
      </c>
      <c r="J20" s="22">
        <f>I20*1.21</f>
        <v>0</v>
      </c>
      <c r="K20" s="9">
        <v>0</v>
      </c>
      <c r="L20" s="22">
        <f>K20*1.21</f>
        <v>0</v>
      </c>
      <c r="M20" s="9">
        <v>0</v>
      </c>
      <c r="N20" s="23">
        <f>M20*1.21</f>
        <v>0</v>
      </c>
    </row>
    <row r="21" spans="1:14" ht="30.6" customHeight="1" thickBot="1">
      <c r="A21" s="27" t="s">
        <v>54</v>
      </c>
      <c r="B21" s="28">
        <v>14</v>
      </c>
      <c r="C21" s="13">
        <v>0</v>
      </c>
      <c r="D21" s="29">
        <f t="shared" si="0"/>
        <v>0</v>
      </c>
      <c r="E21" s="13">
        <f>C21</f>
        <v>0</v>
      </c>
      <c r="F21" s="30">
        <f t="shared" si="1"/>
        <v>0</v>
      </c>
      <c r="G21" s="14"/>
      <c r="H21" s="24" t="s">
        <v>61</v>
      </c>
      <c r="I21" s="115"/>
      <c r="J21" s="116"/>
      <c r="K21" s="115"/>
      <c r="L21" s="116"/>
      <c r="M21" s="115"/>
      <c r="N21" s="123"/>
    </row>
    <row r="22" spans="1:14" ht="30.6" customHeight="1">
      <c r="A22" s="169" t="s">
        <v>57</v>
      </c>
      <c r="B22" s="169"/>
      <c r="C22" s="169"/>
      <c r="D22" s="169"/>
      <c r="E22" s="169"/>
      <c r="F22" s="169"/>
      <c r="G22" s="14"/>
      <c r="H22" s="120" t="s">
        <v>33</v>
      </c>
      <c r="I22" s="121"/>
      <c r="J22" s="121"/>
      <c r="K22" s="121"/>
      <c r="L22" s="121"/>
      <c r="M22" s="121"/>
      <c r="N22" s="122"/>
    </row>
    <row r="23" spans="1:14" ht="30.6" customHeight="1" thickBot="1">
      <c r="A23" s="170"/>
      <c r="B23" s="170"/>
      <c r="C23" s="170"/>
      <c r="D23" s="170"/>
      <c r="E23" s="170"/>
      <c r="F23" s="170"/>
      <c r="G23" s="15"/>
      <c r="H23" s="108" t="s">
        <v>37</v>
      </c>
      <c r="I23" s="21" t="s">
        <v>12</v>
      </c>
      <c r="J23" s="22" t="s">
        <v>13</v>
      </c>
      <c r="K23" s="21" t="s">
        <v>12</v>
      </c>
      <c r="L23" s="22" t="s">
        <v>13</v>
      </c>
      <c r="M23" s="21" t="s">
        <v>12</v>
      </c>
      <c r="N23" s="23" t="s">
        <v>13</v>
      </c>
    </row>
    <row r="24" spans="1:14" ht="30.6" customHeight="1" thickBot="1">
      <c r="A24" s="110" t="s">
        <v>5</v>
      </c>
      <c r="B24" s="111"/>
      <c r="C24" s="112"/>
      <c r="D24" s="112"/>
      <c r="E24" s="112"/>
      <c r="F24" s="113"/>
      <c r="G24" s="15"/>
      <c r="H24" s="109"/>
      <c r="I24" s="11">
        <v>0</v>
      </c>
      <c r="J24" s="22">
        <f>I24*1.21</f>
        <v>0</v>
      </c>
      <c r="K24" s="9">
        <v>0</v>
      </c>
      <c r="L24" s="22">
        <f>K24*1.21</f>
        <v>0</v>
      </c>
      <c r="M24" s="9">
        <v>0</v>
      </c>
      <c r="N24" s="23">
        <f>M24*1.21</f>
        <v>0</v>
      </c>
    </row>
    <row r="25" spans="1:14" ht="30.6" customHeight="1" thickBot="1">
      <c r="A25" s="31" t="s">
        <v>51</v>
      </c>
      <c r="B25" s="32" t="s">
        <v>49</v>
      </c>
      <c r="C25" s="133" t="s">
        <v>12</v>
      </c>
      <c r="D25" s="134"/>
      <c r="E25" s="150" t="s">
        <v>13</v>
      </c>
      <c r="F25" s="151"/>
      <c r="G25" s="14"/>
      <c r="H25" s="27" t="s">
        <v>62</v>
      </c>
      <c r="I25" s="124"/>
      <c r="J25" s="132"/>
      <c r="K25" s="124"/>
      <c r="L25" s="132"/>
      <c r="M25" s="124"/>
      <c r="N25" s="125"/>
    </row>
    <row r="26" spans="1:12" ht="30.6" customHeight="1" thickBot="1">
      <c r="A26" s="24" t="s">
        <v>7</v>
      </c>
      <c r="B26" s="65">
        <v>42</v>
      </c>
      <c r="C26" s="114">
        <v>0</v>
      </c>
      <c r="D26" s="116"/>
      <c r="E26" s="152">
        <f>C26*1.21</f>
        <v>0</v>
      </c>
      <c r="F26" s="153"/>
      <c r="G26" s="15"/>
      <c r="H26" s="163" t="s">
        <v>63</v>
      </c>
      <c r="I26" s="163"/>
      <c r="J26" s="163"/>
      <c r="K26" s="163"/>
      <c r="L26" s="163"/>
    </row>
    <row r="27" spans="1:14" ht="30.6" customHeight="1">
      <c r="A27" s="24" t="s">
        <v>8</v>
      </c>
      <c r="B27" s="65">
        <v>0</v>
      </c>
      <c r="C27" s="114">
        <v>0</v>
      </c>
      <c r="D27" s="116"/>
      <c r="E27" s="152">
        <f aca="true" t="shared" si="2" ref="E27:E28">C27*1.21</f>
        <v>0</v>
      </c>
      <c r="F27" s="153"/>
      <c r="G27" s="15"/>
      <c r="H27" s="164" t="s">
        <v>55</v>
      </c>
      <c r="I27" s="165"/>
      <c r="J27" s="165"/>
      <c r="K27" s="165"/>
      <c r="L27" s="165"/>
      <c r="M27" s="165"/>
      <c r="N27" s="166"/>
    </row>
    <row r="28" spans="1:14" ht="30.6" customHeight="1">
      <c r="A28" s="24" t="s">
        <v>20</v>
      </c>
      <c r="B28" s="65">
        <v>5</v>
      </c>
      <c r="C28" s="114">
        <v>0</v>
      </c>
      <c r="D28" s="116"/>
      <c r="E28" s="152">
        <f t="shared" si="2"/>
        <v>0</v>
      </c>
      <c r="F28" s="153"/>
      <c r="G28" s="14"/>
      <c r="H28" s="61" t="s">
        <v>12</v>
      </c>
      <c r="I28" s="167">
        <f>((C10*C12)+(B16*C16)+(B19*C19)+(B20*C20)+(B21*C21)+(E10*E12)+(B26*C26)+(B27*C27)+(B28*C28)+(B38*C38)+(B40*C40)+(B41*C41)+(B45*C45)+(B46*C46)+(B47*C47)+(B48*C48)+(B52*C52)+(B53*C53)+(B54*C54)+(B55*C55)+(I10*I12)+(K10*K12)+(M10*M12)+(O10*O12)+(Q10*Q12))*48</f>
        <v>0</v>
      </c>
      <c r="J28" s="167"/>
      <c r="K28" s="167"/>
      <c r="L28" s="167"/>
      <c r="M28" s="167"/>
      <c r="N28" s="168"/>
    </row>
    <row r="29" spans="1:14" ht="31.2" customHeight="1" thickBot="1">
      <c r="A29" s="27" t="s">
        <v>1</v>
      </c>
      <c r="B29" s="33" t="s">
        <v>47</v>
      </c>
      <c r="C29" s="154"/>
      <c r="D29" s="155"/>
      <c r="E29" s="155"/>
      <c r="F29" s="125"/>
      <c r="G29" s="14"/>
      <c r="H29" s="62" t="s">
        <v>13</v>
      </c>
      <c r="I29" s="68">
        <f>I28*1.21</f>
        <v>0</v>
      </c>
      <c r="J29" s="68"/>
      <c r="K29" s="68"/>
      <c r="L29" s="68"/>
      <c r="M29" s="68"/>
      <c r="N29" s="69"/>
    </row>
    <row r="30" spans="7:14" ht="31.2" customHeight="1">
      <c r="G30" s="14"/>
      <c r="H30" s="63"/>
      <c r="I30" s="64"/>
      <c r="J30" s="64"/>
      <c r="K30" s="64"/>
      <c r="L30" s="64"/>
      <c r="M30" s="64"/>
      <c r="N30" s="64"/>
    </row>
    <row r="31" spans="7:14" ht="31.2" customHeight="1">
      <c r="G31" s="14"/>
      <c r="H31" s="63"/>
      <c r="I31" s="64"/>
      <c r="J31" s="64"/>
      <c r="K31" s="64"/>
      <c r="L31" s="64"/>
      <c r="M31" s="64"/>
      <c r="N31" s="64"/>
    </row>
    <row r="32" spans="7:14" ht="31.2" customHeight="1">
      <c r="G32" s="14"/>
      <c r="H32" s="63"/>
      <c r="I32" s="64"/>
      <c r="J32" s="64"/>
      <c r="K32" s="64"/>
      <c r="L32" s="64"/>
      <c r="M32" s="64"/>
      <c r="N32" s="64"/>
    </row>
    <row r="33" spans="7:13" ht="30.6" customHeight="1" thickBot="1">
      <c r="G33" s="14"/>
      <c r="I33" s="16"/>
      <c r="J33" s="16"/>
      <c r="K33" s="16"/>
      <c r="L33" s="16"/>
      <c r="M33" s="16"/>
    </row>
    <row r="34" spans="1:12" ht="30.6" customHeight="1" thickBot="1">
      <c r="A34" s="83" t="s">
        <v>38</v>
      </c>
      <c r="B34" s="84"/>
      <c r="C34" s="85"/>
      <c r="D34" s="85"/>
      <c r="E34" s="85"/>
      <c r="F34" s="86"/>
      <c r="H34" s="52" t="s">
        <v>46</v>
      </c>
      <c r="I34" s="1"/>
      <c r="J34" s="1"/>
      <c r="K34" s="1"/>
      <c r="L34" s="1"/>
    </row>
    <row r="35" spans="1:13" ht="30.6" customHeight="1">
      <c r="A35" s="18" t="s">
        <v>11</v>
      </c>
      <c r="B35" s="19"/>
      <c r="C35" s="87" t="s">
        <v>23</v>
      </c>
      <c r="D35" s="88"/>
      <c r="E35" s="89" t="s">
        <v>24</v>
      </c>
      <c r="F35" s="90"/>
      <c r="H35" s="158" t="s">
        <v>42</v>
      </c>
      <c r="I35" s="159"/>
      <c r="J35" s="159"/>
      <c r="K35" s="159"/>
      <c r="L35" s="159"/>
      <c r="M35" s="160"/>
    </row>
    <row r="36" spans="1:13" ht="30.6" customHeight="1">
      <c r="A36" s="76" t="s">
        <v>39</v>
      </c>
      <c r="B36" s="77"/>
      <c r="C36" s="78"/>
      <c r="D36" s="78"/>
      <c r="E36" s="78"/>
      <c r="F36" s="79"/>
      <c r="H36" s="24" t="s">
        <v>44</v>
      </c>
      <c r="I36" s="53"/>
      <c r="J36" s="161">
        <v>0</v>
      </c>
      <c r="K36" s="161"/>
      <c r="L36" s="161"/>
      <c r="M36" s="162"/>
    </row>
    <row r="37" spans="1:13" ht="30.6" customHeight="1" thickBot="1">
      <c r="A37" s="34" t="s">
        <v>51</v>
      </c>
      <c r="B37" s="35" t="s">
        <v>48</v>
      </c>
      <c r="C37" s="36" t="s">
        <v>12</v>
      </c>
      <c r="D37" s="37" t="s">
        <v>13</v>
      </c>
      <c r="E37" s="38" t="s">
        <v>12</v>
      </c>
      <c r="F37" s="39" t="s">
        <v>13</v>
      </c>
      <c r="H37" s="27" t="s">
        <v>43</v>
      </c>
      <c r="I37" s="54"/>
      <c r="J37" s="156">
        <f>J36*1.21</f>
        <v>0</v>
      </c>
      <c r="K37" s="156"/>
      <c r="L37" s="156"/>
      <c r="M37" s="157"/>
    </row>
    <row r="38" spans="1:6" ht="30.6" customHeight="1">
      <c r="A38" s="40" t="s">
        <v>21</v>
      </c>
      <c r="B38" s="41">
        <v>81</v>
      </c>
      <c r="C38" s="11">
        <f>C16</f>
        <v>0</v>
      </c>
      <c r="D38" s="42">
        <f>C38*1.21</f>
        <v>0</v>
      </c>
      <c r="E38" s="43" t="s">
        <v>47</v>
      </c>
      <c r="F38" s="44" t="s">
        <v>47</v>
      </c>
    </row>
    <row r="39" spans="1:6" ht="30.6" customHeight="1">
      <c r="A39" s="24" t="s">
        <v>22</v>
      </c>
      <c r="B39" s="25" t="s">
        <v>47</v>
      </c>
      <c r="C39" s="80">
        <v>0</v>
      </c>
      <c r="D39" s="81"/>
      <c r="E39" s="81"/>
      <c r="F39" s="82"/>
    </row>
    <row r="40" spans="1:6" ht="30.6" customHeight="1">
      <c r="A40" s="24" t="s">
        <v>40</v>
      </c>
      <c r="B40" s="45">
        <v>127</v>
      </c>
      <c r="C40" s="11">
        <f>C19</f>
        <v>0</v>
      </c>
      <c r="D40" s="42">
        <f aca="true" t="shared" si="3" ref="D40:D41">C40*1.21</f>
        <v>0</v>
      </c>
      <c r="E40" s="43" t="s">
        <v>47</v>
      </c>
      <c r="F40" s="44" t="s">
        <v>47</v>
      </c>
    </row>
    <row r="41" spans="1:6" ht="30.6" customHeight="1">
      <c r="A41" s="24" t="s">
        <v>41</v>
      </c>
      <c r="B41" s="45">
        <v>3</v>
      </c>
      <c r="C41" s="11">
        <f>C20</f>
        <v>0</v>
      </c>
      <c r="D41" s="42">
        <f t="shared" si="3"/>
        <v>0</v>
      </c>
      <c r="E41" s="43">
        <f>C41</f>
        <v>0</v>
      </c>
      <c r="F41" s="44">
        <f aca="true" t="shared" si="4" ref="F41">E41*1.21</f>
        <v>0</v>
      </c>
    </row>
    <row r="42" spans="1:12" ht="30.6" customHeight="1">
      <c r="A42" s="46" t="s">
        <v>1</v>
      </c>
      <c r="B42" s="47" t="s">
        <v>47</v>
      </c>
      <c r="C42" s="73"/>
      <c r="D42" s="74"/>
      <c r="E42" s="74"/>
      <c r="F42" s="75"/>
      <c r="I42" s="1"/>
      <c r="J42" s="1"/>
      <c r="K42" s="1"/>
      <c r="L42" s="1"/>
    </row>
    <row r="43" spans="1:12" ht="30.6" customHeight="1">
      <c r="A43" s="76" t="s">
        <v>53</v>
      </c>
      <c r="B43" s="77"/>
      <c r="C43" s="78"/>
      <c r="D43" s="78"/>
      <c r="E43" s="78"/>
      <c r="F43" s="79"/>
      <c r="I43" s="1"/>
      <c r="J43" s="1"/>
      <c r="K43" s="1"/>
      <c r="L43" s="1"/>
    </row>
    <row r="44" spans="1:12" ht="30.6" customHeight="1">
      <c r="A44" s="34" t="s">
        <v>51</v>
      </c>
      <c r="B44" s="35" t="s">
        <v>52</v>
      </c>
      <c r="C44" s="36" t="s">
        <v>12</v>
      </c>
      <c r="D44" s="37" t="s">
        <v>13</v>
      </c>
      <c r="E44" s="38" t="s">
        <v>12</v>
      </c>
      <c r="F44" s="39" t="s">
        <v>13</v>
      </c>
      <c r="I44" s="1"/>
      <c r="J44" s="1"/>
      <c r="K44" s="1"/>
      <c r="L44" s="1"/>
    </row>
    <row r="45" spans="1:12" ht="30.6" customHeight="1">
      <c r="A45" s="48" t="s">
        <v>21</v>
      </c>
      <c r="B45" s="41">
        <v>2</v>
      </c>
      <c r="C45" s="11">
        <v>0</v>
      </c>
      <c r="D45" s="42">
        <f>C45*1.21</f>
        <v>0</v>
      </c>
      <c r="E45" s="43">
        <f>C45</f>
        <v>0</v>
      </c>
      <c r="F45" s="44">
        <f>E45*1.21</f>
        <v>0</v>
      </c>
      <c r="I45" s="1"/>
      <c r="J45" s="1"/>
      <c r="K45" s="1"/>
      <c r="L45" s="1"/>
    </row>
    <row r="46" spans="1:12" ht="30.6" customHeight="1">
      <c r="A46" s="49" t="s">
        <v>22</v>
      </c>
      <c r="B46" s="45">
        <v>0</v>
      </c>
      <c r="C46" s="11">
        <v>0</v>
      </c>
      <c r="D46" s="42">
        <f>C46*1.21</f>
        <v>0</v>
      </c>
      <c r="E46" s="43">
        <f>C46</f>
        <v>0</v>
      </c>
      <c r="F46" s="44">
        <f>E46*1.21</f>
        <v>0</v>
      </c>
      <c r="I46" s="1"/>
      <c r="J46" s="1"/>
      <c r="K46" s="1"/>
      <c r="L46" s="1"/>
    </row>
    <row r="47" spans="1:12" ht="30.6" customHeight="1">
      <c r="A47" s="49" t="s">
        <v>40</v>
      </c>
      <c r="B47" s="45">
        <v>3</v>
      </c>
      <c r="C47" s="11">
        <v>0</v>
      </c>
      <c r="D47" s="42">
        <f aca="true" t="shared" si="5" ref="D47:D48">C47*1.21</f>
        <v>0</v>
      </c>
      <c r="E47" s="43">
        <f>C47</f>
        <v>0</v>
      </c>
      <c r="F47" s="44">
        <f aca="true" t="shared" si="6" ref="F47:F48">E47*1.21</f>
        <v>0</v>
      </c>
      <c r="I47" s="1"/>
      <c r="J47" s="1"/>
      <c r="K47" s="1"/>
      <c r="L47" s="1"/>
    </row>
    <row r="48" spans="1:12" ht="30.6" customHeight="1">
      <c r="A48" s="49" t="s">
        <v>41</v>
      </c>
      <c r="B48" s="45">
        <v>0</v>
      </c>
      <c r="C48" s="11">
        <v>0</v>
      </c>
      <c r="D48" s="42">
        <f t="shared" si="5"/>
        <v>0</v>
      </c>
      <c r="E48" s="43">
        <f>C48</f>
        <v>0</v>
      </c>
      <c r="F48" s="44">
        <f t="shared" si="6"/>
        <v>0</v>
      </c>
      <c r="I48" s="1"/>
      <c r="J48" s="1"/>
      <c r="K48" s="1"/>
      <c r="L48" s="1"/>
    </row>
    <row r="49" spans="1:12" ht="30.6" customHeight="1">
      <c r="A49" s="46" t="s">
        <v>1</v>
      </c>
      <c r="B49" s="47" t="s">
        <v>47</v>
      </c>
      <c r="C49" s="73"/>
      <c r="D49" s="74"/>
      <c r="E49" s="74"/>
      <c r="F49" s="75"/>
      <c r="I49" s="1"/>
      <c r="J49" s="1"/>
      <c r="K49" s="1"/>
      <c r="L49" s="1"/>
    </row>
    <row r="50" spans="1:12" ht="30.6" customHeight="1">
      <c r="A50" s="76" t="s">
        <v>33</v>
      </c>
      <c r="B50" s="77"/>
      <c r="C50" s="78"/>
      <c r="D50" s="78"/>
      <c r="E50" s="78"/>
      <c r="F50" s="79"/>
      <c r="I50" s="1"/>
      <c r="J50" s="1"/>
      <c r="K50" s="1"/>
      <c r="L50" s="1"/>
    </row>
    <row r="51" spans="1:12" ht="30.6" customHeight="1">
      <c r="A51" s="34" t="s">
        <v>51</v>
      </c>
      <c r="B51" s="35" t="s">
        <v>52</v>
      </c>
      <c r="C51" s="36" t="s">
        <v>12</v>
      </c>
      <c r="D51" s="37" t="s">
        <v>13</v>
      </c>
      <c r="E51" s="38" t="s">
        <v>12</v>
      </c>
      <c r="F51" s="39" t="s">
        <v>13</v>
      </c>
      <c r="I51" s="1"/>
      <c r="J51" s="1"/>
      <c r="K51" s="1"/>
      <c r="L51" s="1"/>
    </row>
    <row r="52" spans="1:12" ht="30.6" customHeight="1">
      <c r="A52" s="48" t="s">
        <v>21</v>
      </c>
      <c r="B52" s="41">
        <v>0</v>
      </c>
      <c r="C52" s="11">
        <v>0</v>
      </c>
      <c r="D52" s="42">
        <f>C52*1.21</f>
        <v>0</v>
      </c>
      <c r="E52" s="43">
        <f>C52</f>
        <v>0</v>
      </c>
      <c r="F52" s="44">
        <f>E52*1.21</f>
        <v>0</v>
      </c>
      <c r="I52" s="1"/>
      <c r="J52" s="1"/>
      <c r="K52" s="1"/>
      <c r="L52" s="1"/>
    </row>
    <row r="53" spans="1:12" ht="30.6" customHeight="1">
      <c r="A53" s="49" t="s">
        <v>22</v>
      </c>
      <c r="B53" s="45">
        <v>0</v>
      </c>
      <c r="C53" s="11">
        <v>0</v>
      </c>
      <c r="D53" s="42">
        <f>C53*1.21</f>
        <v>0</v>
      </c>
      <c r="E53" s="43">
        <f>C53</f>
        <v>0</v>
      </c>
      <c r="F53" s="44">
        <f>E53*1.21</f>
        <v>0</v>
      </c>
      <c r="I53" s="1"/>
      <c r="J53" s="1"/>
      <c r="K53" s="1"/>
      <c r="L53" s="1"/>
    </row>
    <row r="54" spans="1:10" ht="30.6" customHeight="1">
      <c r="A54" s="49" t="s">
        <v>40</v>
      </c>
      <c r="B54" s="45">
        <v>0</v>
      </c>
      <c r="C54" s="11">
        <v>0</v>
      </c>
      <c r="D54" s="42">
        <f aca="true" t="shared" si="7" ref="D54:D55">C54*1.21</f>
        <v>0</v>
      </c>
      <c r="E54" s="43">
        <f>C54</f>
        <v>0</v>
      </c>
      <c r="F54" s="44">
        <f aca="true" t="shared" si="8" ref="F54:F55">E54*1.21</f>
        <v>0</v>
      </c>
      <c r="I54" s="1"/>
      <c r="J54" s="1"/>
    </row>
    <row r="55" spans="1:10" ht="30.6" customHeight="1">
      <c r="A55" s="49" t="s">
        <v>41</v>
      </c>
      <c r="B55" s="45">
        <v>0</v>
      </c>
      <c r="C55" s="11">
        <v>0</v>
      </c>
      <c r="D55" s="42">
        <f t="shared" si="7"/>
        <v>0</v>
      </c>
      <c r="E55" s="43">
        <f>C55</f>
        <v>0</v>
      </c>
      <c r="F55" s="44">
        <f t="shared" si="8"/>
        <v>0</v>
      </c>
      <c r="I55" s="1"/>
      <c r="J55" s="1"/>
    </row>
    <row r="56" spans="1:6" ht="14.4" thickBot="1">
      <c r="A56" s="50" t="s">
        <v>1</v>
      </c>
      <c r="B56" s="51" t="s">
        <v>47</v>
      </c>
      <c r="C56" s="70"/>
      <c r="D56" s="71"/>
      <c r="E56" s="71"/>
      <c r="F56" s="72"/>
    </row>
    <row r="58" spans="9:14" ht="12.75" customHeight="1">
      <c r="I58" s="1"/>
      <c r="J58" s="1"/>
      <c r="M58" s="2"/>
      <c r="N58" s="2"/>
    </row>
    <row r="59" spans="1:14" ht="14.4">
      <c r="A59" s="17" t="s">
        <v>65</v>
      </c>
      <c r="B59" s="17"/>
      <c r="I59" s="66" t="s">
        <v>66</v>
      </c>
      <c r="J59" s="66"/>
      <c r="K59" s="66"/>
      <c r="L59" s="66"/>
      <c r="M59" s="66"/>
      <c r="N59" s="66"/>
    </row>
    <row r="60" spans="9:14" ht="14.4">
      <c r="I60" s="67" t="s">
        <v>67</v>
      </c>
      <c r="J60" s="67"/>
      <c r="K60" s="67"/>
      <c r="L60" s="67"/>
      <c r="M60" s="67"/>
      <c r="N60" s="67"/>
    </row>
  </sheetData>
  <sheetProtection algorithmName="SHA-512" hashValue="/+p31bMROWhGqlk6hm+Afd2u8nx1gBmdcsVWgAFwYgyGcvz36pVXpvwMcsKX+BYfFueHyimP+LXnNCOZxzEWsQ==" saltValue="8YWCL8sDLzX7UholjklMTQ==" spinCount="100000" sheet="1" selectLockedCells="1"/>
  <mergeCells count="84">
    <mergeCell ref="I59:N59"/>
    <mergeCell ref="H26:L26"/>
    <mergeCell ref="H27:N27"/>
    <mergeCell ref="I28:N28"/>
    <mergeCell ref="C28:D28"/>
    <mergeCell ref="E28:F28"/>
    <mergeCell ref="C26:D26"/>
    <mergeCell ref="E26:F26"/>
    <mergeCell ref="C27:D27"/>
    <mergeCell ref="E27:F27"/>
    <mergeCell ref="C29:F29"/>
    <mergeCell ref="C9:D9"/>
    <mergeCell ref="C13:D13"/>
    <mergeCell ref="C14:D14"/>
    <mergeCell ref="C15:D15"/>
    <mergeCell ref="C25:D25"/>
    <mergeCell ref="A22:F22"/>
    <mergeCell ref="B16:B18"/>
    <mergeCell ref="C10:D10"/>
    <mergeCell ref="E10:F10"/>
    <mergeCell ref="B10:B12"/>
    <mergeCell ref="C16:C18"/>
    <mergeCell ref="D16:D18"/>
    <mergeCell ref="E25:F25"/>
    <mergeCell ref="M25:N25"/>
    <mergeCell ref="K14:L14"/>
    <mergeCell ref="E13:F13"/>
    <mergeCell ref="E14:F14"/>
    <mergeCell ref="E15:F15"/>
    <mergeCell ref="I13:J13"/>
    <mergeCell ref="H15:J15"/>
    <mergeCell ref="H16:N16"/>
    <mergeCell ref="I25:J25"/>
    <mergeCell ref="K25:L25"/>
    <mergeCell ref="H23:H24"/>
    <mergeCell ref="K17:L17"/>
    <mergeCell ref="M17:N17"/>
    <mergeCell ref="A8:F8"/>
    <mergeCell ref="A24:F24"/>
    <mergeCell ref="I9:J9"/>
    <mergeCell ref="K13:L13"/>
    <mergeCell ref="I21:J21"/>
    <mergeCell ref="K21:L21"/>
    <mergeCell ref="K9:L9"/>
    <mergeCell ref="K15:L15"/>
    <mergeCell ref="I14:J14"/>
    <mergeCell ref="E9:F9"/>
    <mergeCell ref="A11:A12"/>
    <mergeCell ref="H18:N18"/>
    <mergeCell ref="H19:H20"/>
    <mergeCell ref="I17:J17"/>
    <mergeCell ref="M21:N21"/>
    <mergeCell ref="H22:N22"/>
    <mergeCell ref="O9:P9"/>
    <mergeCell ref="O13:P13"/>
    <mergeCell ref="Q9:R9"/>
    <mergeCell ref="Q13:R13"/>
    <mergeCell ref="H8:R8"/>
    <mergeCell ref="M9:N9"/>
    <mergeCell ref="H11:H12"/>
    <mergeCell ref="M13:N13"/>
    <mergeCell ref="O14:P14"/>
    <mergeCell ref="Q14:R14"/>
    <mergeCell ref="I10:J10"/>
    <mergeCell ref="K10:L10"/>
    <mergeCell ref="M10:N10"/>
    <mergeCell ref="O10:P10"/>
    <mergeCell ref="Q10:R10"/>
    <mergeCell ref="M14:N14"/>
    <mergeCell ref="I60:N60"/>
    <mergeCell ref="I29:N29"/>
    <mergeCell ref="C56:F56"/>
    <mergeCell ref="C49:F49"/>
    <mergeCell ref="A50:F50"/>
    <mergeCell ref="C42:F42"/>
    <mergeCell ref="A43:F43"/>
    <mergeCell ref="C39:F39"/>
    <mergeCell ref="A34:F34"/>
    <mergeCell ref="C35:D35"/>
    <mergeCell ref="E35:F35"/>
    <mergeCell ref="A36:F36"/>
    <mergeCell ref="J37:M37"/>
    <mergeCell ref="H35:M35"/>
    <mergeCell ref="J36:M36"/>
  </mergeCells>
  <printOptions/>
  <pageMargins left="0.2362204724409449" right="0.2362204724409449" top="0.44285714285714284" bottom="0.41333333333333333" header="0.31496062992125984" footer="0.31496062992125984"/>
  <pageSetup horizontalDpi="600" verticalDpi="600" orientation="landscape" paperSize="9" scale="62" r:id="rId1"/>
  <ignoredErrors>
    <ignoredError sqref="E20:E21 E41 E45:E48 E52:E5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Eurotel Praha,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Eurotel Praha, spol. s r.o.</dc:creator>
  <cp:keywords/>
  <dc:description/>
  <cp:lastModifiedBy>Láf Petr</cp:lastModifiedBy>
  <cp:lastPrinted>2019-01-18T11:27:25Z</cp:lastPrinted>
  <dcterms:created xsi:type="dcterms:W3CDTF">2005-08-17T09:21:40Z</dcterms:created>
  <dcterms:modified xsi:type="dcterms:W3CDTF">2019-01-18T11:27:44Z</dcterms:modified>
  <cp:category/>
  <cp:version/>
  <cp:contentType/>
  <cp:contentStatus/>
</cp:coreProperties>
</file>