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7_2026_JIH_Léčiva pro Jihnem (112026)\02 Zadávací dokumentace\"/>
    </mc:Choice>
  </mc:AlternateContent>
  <xr:revisionPtr revIDLastSave="0" documentId="13_ncr:1_{379D6EED-D332-4084-A5AA-72F0722DA5AD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Ceník!$A$1:$M$22</definedName>
  </definedNames>
  <calcPr calcId="191029"/>
</workbook>
</file>

<file path=xl/calcChain.xml><?xml version="1.0" encoding="utf-8"?>
<calcChain xmlns="http://schemas.openxmlformats.org/spreadsheetml/2006/main">
  <c r="L19" i="1" l="1"/>
  <c r="K19" i="1"/>
  <c r="M19" i="1" s="1"/>
  <c r="L18" i="1"/>
  <c r="K18" i="1"/>
  <c r="M18" i="1" s="1"/>
  <c r="L17" i="1"/>
  <c r="K17" i="1"/>
  <c r="M17" i="1" s="1"/>
  <c r="L16" i="1"/>
  <c r="K16" i="1"/>
  <c r="M16" i="1" s="1"/>
  <c r="L15" i="1"/>
  <c r="K15" i="1"/>
  <c r="M15" i="1" s="1"/>
  <c r="L14" i="1"/>
  <c r="K14" i="1"/>
  <c r="M14" i="1" s="1"/>
  <c r="L13" i="1"/>
  <c r="K13" i="1"/>
  <c r="M13" i="1" s="1"/>
  <c r="L12" i="1"/>
  <c r="K12" i="1"/>
  <c r="M12" i="1" s="1"/>
  <c r="L11" i="1"/>
  <c r="K11" i="1"/>
  <c r="M11" i="1" s="1"/>
  <c r="L20" i="1" l="1"/>
  <c r="K20" i="1"/>
  <c r="M20" i="1" s="1"/>
  <c r="L21" i="1" l="1"/>
  <c r="K21" i="1"/>
  <c r="M21" i="1" s="1"/>
  <c r="L10" i="1"/>
  <c r="K10" i="1"/>
  <c r="M10" i="1" s="1"/>
  <c r="L22" i="1" l="1"/>
  <c r="M22" i="1"/>
</calcChain>
</file>

<file path=xl/sharedStrings.xml><?xml version="1.0" encoding="utf-8"?>
<sst xmlns="http://schemas.openxmlformats.org/spreadsheetml/2006/main" count="33" uniqueCount="33">
  <si>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</si>
  <si>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</si>
  <si>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</si>
  <si>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</si>
  <si>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</si>
  <si>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</si>
  <si>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</si>
  <si>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</si>
  <si>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</si>
  <si>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</si>
  <si>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</si>
  <si>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</si>
  <si>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</si>
  <si>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</si>
  <si>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</si>
  <si>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2x týdně</t>
  </si>
  <si>
    <t>B01AB05</t>
  </si>
  <si>
    <t>ENOXAPARIN pro ústavní část nemocniční lékárny</t>
  </si>
  <si>
    <t>10000IU(100MG)/1ML INJ SOL ISP 10X1ML</t>
  </si>
  <si>
    <t>10000IU(100MG)/1ML INJ SOL ISP 50X1ML</t>
  </si>
  <si>
    <t>2000IU(20MG)/0,2ML INJ SOL ISP 10X0,2ML</t>
  </si>
  <si>
    <t>2000IU(20MG)/0,2ML INJ SOL ISP 50X0,2ML</t>
  </si>
  <si>
    <t>4000IU(40MG)/0,4ML INJ SOL ISP 10X0,4ML</t>
  </si>
  <si>
    <t>4000IU(40MG)/0,4ML INJ SOL ISP 50X0,4ML</t>
  </si>
  <si>
    <t>6000IU(60MG)/0,6ML INJ SOL ISP 10X0,6ML</t>
  </si>
  <si>
    <t>6000IU(60MG)/0,6ML INJ SOL ISP 50X0,6ML</t>
  </si>
  <si>
    <t>8000IU(80MG)/0,8ML INJ SOL ISP 10X0,8ML</t>
  </si>
  <si>
    <t>8000IU(80MG)/0,8ML INJ SOL ISP 50X0,8ML</t>
  </si>
  <si>
    <t>12000IU(120MG)/0,8ML INJ SOL ISP 10X0,8ML</t>
  </si>
  <si>
    <t>15000IU(150MG)/1ML INJ SOL ISP 10X1ML</t>
  </si>
  <si>
    <t>Celkem za 48 měsíců</t>
  </si>
  <si>
    <t>Obsahuje mechanismus jako ochranu před poraněním jehlou 
(kritérium pro hodnocení) 
ANO / NE</t>
  </si>
  <si>
    <t>Léčiva pro Jihnem (112026) - B01AB05 ENOXAPARIN pro ústavní část nemocniční lékárny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</si>
</sst>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49" fontId="33" fillId="0" borderId="0" xfId="0" applyNumberFormat="1" applyFont="1" applyAlignment="1"/>
    <xf numFmtId="49" fontId="34" fillId="0" borderId="0" xfId="0" applyNumberFormat="1" applyFont="1" applyAlignment="1"/>
    <xf numFmtId="3" fontId="35" fillId="36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28" fillId="36" borderId="19" xfId="0" applyFont="1" applyFill="1" applyBorder="1" applyAlignment="1">
      <alignment horizontal="center" vertical="center" wrapText="1"/>
    </xf>
    <xf numFmtId="0" fontId="28" fillId="36" borderId="18" xfId="0" applyFont="1" applyFill="1" applyBorder="1" applyAlignment="1">
      <alignment horizontal="center" vertical="center" wrapText="1"/>
    </xf>
    <xf numFmtId="0" fontId="28" fillId="36" borderId="18" xfId="0" applyFont="1" applyFill="1" applyBorder="1" applyAlignment="1">
      <alignment horizontal="center" vertical="center"/>
    </xf>
    <xf numFmtId="3" fontId="35" fillId="36" borderId="18" xfId="0" applyNumberFormat="1" applyFont="1" applyFill="1" applyBorder="1" applyAlignment="1">
      <alignment horizontal="center" vertical="center" wrapText="1"/>
    </xf>
    <xf numFmtId="3" fontId="28" fillId="36" borderId="18" xfId="0" applyNumberFormat="1" applyFont="1" applyFill="1" applyBorder="1" applyAlignment="1">
      <alignment horizontal="center" vertical="center" wrapText="1"/>
    </xf>
    <xf numFmtId="3" fontId="28" fillId="36" borderId="20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0" fontId="1" fillId="0" borderId="16" xfId="0" applyFont="1" applyFill="1" applyBorder="1" applyAlignment="1">
      <alignment horizontal="left" vertical="center"/>
    </xf>
    <xf numFmtId="164" fontId="28" fillId="37" borderId="21" xfId="0" applyNumberFormat="1" applyFont="1" applyFill="1" applyBorder="1" applyAlignment="1">
      <alignment horizontal="right"/>
    </xf>
    <xf numFmtId="164" fontId="28" fillId="37" borderId="27" xfId="0" applyNumberFormat="1" applyFont="1" applyFill="1" applyBorder="1" applyAlignment="1">
      <alignment horizontal="right"/>
    </xf>
    <xf numFmtId="3" fontId="19" fillId="0" borderId="16" xfId="0" applyNumberFormat="1" applyFont="1" applyFill="1" applyBorder="1" applyAlignment="1">
      <alignment horizontal="center" vertical="center" wrapText="1"/>
    </xf>
    <xf numFmtId="164" fontId="1" fillId="35" borderId="16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/>
    </xf>
    <xf numFmtId="3" fontId="19" fillId="0" borderId="22" xfId="0" applyNumberFormat="1" applyFont="1" applyFill="1" applyBorder="1" applyAlignment="1">
      <alignment horizontal="center" vertical="center" wrapText="1"/>
    </xf>
    <xf numFmtId="164" fontId="1" fillId="35" borderId="22" xfId="0" applyNumberFormat="1" applyFont="1" applyFill="1" applyBorder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1" fillId="0" borderId="28" xfId="0" applyFont="1" applyFill="1" applyBorder="1" applyAlignment="1">
      <alignment horizontal="left" vertical="center"/>
    </xf>
    <xf numFmtId="3" fontId="19" fillId="0" borderId="28" xfId="0" applyNumberFormat="1" applyFont="1" applyFill="1" applyBorder="1" applyAlignment="1">
      <alignment horizontal="center" vertical="center" wrapText="1"/>
    </xf>
    <xf numFmtId="164" fontId="1" fillId="35" borderId="28" xfId="0" applyNumberFormat="1" applyFont="1" applyFill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164" fontId="1" fillId="0" borderId="32" xfId="0" applyNumberFormat="1" applyFont="1" applyBorder="1" applyAlignment="1">
      <alignment vertical="center"/>
    </xf>
    <xf numFmtId="0" fontId="36" fillId="0" borderId="0" xfId="0" applyFont="1" applyFill="1" applyAlignment="1">
      <alignment vertical="center"/>
    </xf>
    <xf numFmtId="9" fontId="1" fillId="35" borderId="34" xfId="0" applyNumberFormat="1" applyFont="1" applyFill="1" applyBorder="1" applyAlignment="1">
      <alignment vertical="center"/>
    </xf>
    <xf numFmtId="9" fontId="1" fillId="35" borderId="35" xfId="0" applyNumberFormat="1" applyFont="1" applyFill="1" applyBorder="1" applyAlignment="1">
      <alignment vertical="center"/>
    </xf>
    <xf numFmtId="9" fontId="1" fillId="35" borderId="36" xfId="0" applyNumberFormat="1" applyFont="1" applyFill="1" applyBorder="1" applyAlignment="1">
      <alignment vertical="center"/>
    </xf>
    <xf numFmtId="164" fontId="1" fillId="0" borderId="37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164" fontId="1" fillId="0" borderId="39" xfId="0" applyNumberFormat="1" applyFont="1" applyBorder="1" applyAlignment="1">
      <alignment vertical="center"/>
    </xf>
    <xf numFmtId="3" fontId="28" fillId="36" borderId="41" xfId="0" applyNumberFormat="1" applyFont="1" applyFill="1" applyBorder="1" applyAlignment="1">
      <alignment horizontal="center" vertical="center" wrapText="1"/>
    </xf>
    <xf numFmtId="3" fontId="28" fillId="36" borderId="42" xfId="0" applyNumberFormat="1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/>
    </xf>
    <xf numFmtId="0" fontId="31" fillId="33" borderId="11" xfId="0" applyFont="1" applyFill="1" applyBorder="1" applyAlignment="1">
      <alignment horizontal="center" vertical="center"/>
    </xf>
    <xf numFmtId="0" fontId="31" fillId="33" borderId="13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5" fillId="37" borderId="25" xfId="0" applyFont="1" applyFill="1" applyBorder="1" applyAlignment="1">
      <alignment horizontal="right"/>
    </xf>
    <xf numFmtId="0" fontId="35" fillId="37" borderId="24" xfId="0" applyFont="1" applyFill="1" applyBorder="1" applyAlignment="1">
      <alignment horizontal="right"/>
    </xf>
    <xf numFmtId="0" fontId="35" fillId="37" borderId="26" xfId="0" applyFont="1" applyFill="1" applyBorder="1" applyAlignment="1">
      <alignment horizontal="right"/>
    </xf>
    <xf numFmtId="0" fontId="28" fillId="36" borderId="30" xfId="0" applyFont="1" applyFill="1" applyBorder="1" applyAlignment="1">
      <alignment horizontal="center" vertical="center"/>
    </xf>
    <xf numFmtId="0" fontId="28" fillId="36" borderId="31" xfId="0" applyFont="1" applyFill="1" applyBorder="1" applyAlignment="1">
      <alignment horizontal="center" vertical="center"/>
    </xf>
    <xf numFmtId="0" fontId="28" fillId="36" borderId="3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 wrapText="1"/>
    </xf>
    <xf numFmtId="3" fontId="19" fillId="0" borderId="28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28" fillId="35" borderId="18" xfId="0" applyFont="1" applyFill="1" applyBorder="1" applyAlignment="1">
      <alignment horizontal="center" vertical="center"/>
    </xf>
    <xf numFmtId="0" fontId="28" fillId="35" borderId="40" xfId="0" applyFont="1" applyFill="1" applyBorder="1" applyAlignment="1">
      <alignment horizontal="center" vertical="center"/>
    </xf>
    <xf numFmtId="0" fontId="28" fillId="35" borderId="21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458112BB-8F78-41D1-85D8-85B5753611D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BA88268-AA99-4742-95E4-3EE42C590FBE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9E65BE59-FC5F-4FDE-826C-664946C9E06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2704F3B5-E8F2-4647-AEBC-DEA2BCA679B9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10518CBC-657C-4DE3-8D3A-FFFFAC8D8695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F493B914-2A48-40E0-837C-3AA984EAA6DE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71E5FA80-92F0-43CF-A4E9-68E18B6A7166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297E6DF2-F019-46BC-9ED8-5FFB343D3D1C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2E1664F-F01E-4CFC-A4E5-F9A578DEC011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F2216201-A8FF-4DBF-B0A9-6CAE0C5A2E3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3E637959-DE74-4F65-8F81-4934DE614E6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588EAC67-A867-422A-86EB-03D5A7057D37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687E3270-6F27-4CC4-948B-212065FE20DD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D01B6695-B239-4785-B35C-9216125955C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37F563A1-23BD-4530-A7E4-79FCD532066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99671035-66D1-4BB3-B34D-96481EFA39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9B27B8D9-2430-4AEF-8C32-FFC7485064E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5ADC45E-3BC4-4046-8A97-EF7FC23462A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A313756-83B6-42D7-9CF1-BDCF0BA301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E0D2C228-D890-4B87-9A23-5A10C5F5D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C8F25444-999B-480B-A85C-EE6730DDB8A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A61BF59F-157F-4828-8457-76B8910848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F5541C85-8B76-47C3-979D-E1540EF1C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1380970F-A02A-430B-A8DD-697E700A011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FEF44D8-585E-48A4-9DBF-342D749A08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E8D3C718-0D6C-49DF-9D10-20253AC06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42756357-A0BE-44BD-A90A-6F28E14625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08714F85-C4AF-47D1-8E32-23A3FF1244F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69DE79DA-8BF7-4888-8877-D1261E6677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9D02E677-9D40-4B29-B038-7B546A9D276F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C81B7C7D-ADA4-4968-8A98-4F963E099EFC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21158F5C-67A9-43CA-B6B2-10D90CDEEA4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D880D536-6769-469F-9F49-4A6E28AE10F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F91A5223-1534-435F-8E76-209F93A84F5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D5700AC-440C-40B4-8294-D3F5C3FCA55A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0AD931D1-D0DE-49B7-B990-D214E27902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FD362119-90A2-489B-B299-FCFF3E7E3C2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83EDC604-5AED-46B3-AD73-F0EDD49C6D0D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1C8EB26-62F1-4354-B529-27DE30ED68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985FA27-49CA-4E4C-812C-E5E2BE0F19B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58245E54-15C7-4001-91C5-F9AAA45881F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E34C68C6-08A7-4BD4-B972-43DA3A6F7D1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F9342F27-BD2D-4AD0-8DC4-DC4B235C36D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609B9F91-C6CE-4E8F-B24B-381463CDF6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F09DBCD-4B18-4D4F-A09E-8B7CCAE8C68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860EAB78-1431-4BD6-B2AA-C0D62A9A91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9048734-0248-41C5-A7EA-19E0AFCB71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E37E6090-E1E2-474A-BD19-F66354E602C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372126EE-4B24-4F15-9A87-416668F9066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A4CE71E5-A6CB-40ED-86B5-F9D356F367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76BE0767-045E-4F70-8D28-E5EF21C58CF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56FA811F-EE9D-4124-B72A-CA3E257398A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05A288BA-EA54-429E-88F9-815E99EDA2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A7618FF4-8DB9-4211-B93D-4D5E41FE2E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428C2A2C-920B-4AA1-9A3C-4BCEB68094A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00B1F670-D920-4794-97B3-113216FBB97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2C40E546-5C7F-480F-9766-02F12BBB865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0E29EEDE-C21E-44BD-862B-02F9814FC5B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66E816F2-2EA3-4413-9A81-7E3424EAA01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14AFBDF5-0020-4E8D-B15E-F9558D891A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AFDCBA58-8004-4620-8944-71809D7A80B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267192D2-44AF-4FBD-A519-2E773D07C9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96AB486C-FC82-455B-8EAF-4E453CB088A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555E4E04-EE71-45CE-82F5-88A92F11D6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5D836D7B-5C89-48A4-A736-1C92993484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5EC71C4D-2CCD-40FE-94AE-DC9F6A1724C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2EB8086D-23C6-4963-ABC3-B3C646D03BC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FFC1C7A8-1001-4629-AD99-D7336510D4E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8D76D6AC-FE5F-49CC-A055-BF08D0A29AC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4DA44D16-C187-45D8-A363-DD178E4A343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699B2CFD-02A2-4486-8BE8-2B8A2AA67B7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DB68500-0FCB-4B4B-A48E-DCE17DFB9AB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81F0AF7-7A13-471E-8A63-40D412D721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CCCCC7B1-AB05-4DDE-81AF-F60BDDAF13C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F5867655-B888-4F50-A461-44A1BA0465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A8DB85C-1F15-4874-B1C6-5342D94BE03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AC5B6AB6-8DEB-4A49-BAF7-074ADA60ED9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F767E590-58C6-4559-B0DB-9F941B5702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11354C55-049E-403F-826B-14810682C2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AA240B2A-B132-4820-A36E-0BC09EF26C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276B72A3-0F85-482F-8993-603C48BAF2F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1E96FA90-2F41-48E7-A9D2-69A872365A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87F0FB8-6243-4573-93D1-2155213490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8F8106E5-3A7A-4951-8C07-881BD70B66F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1C0FF858-7B7B-4F94-80AD-6AA70CA97BF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BAA13A72-8314-4A1A-A2AA-EC032CE16A8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93C890EC-E107-4D89-A5D2-643A23E397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3F69E490-2EC0-424D-ABB6-37EE1FDE0F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239209B4-4F02-4E69-B289-E87F82B011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9B32092-A6FC-4D22-96F7-0BF8F66C66D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254ED8EA-8261-473D-853E-8AC81EEDE2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015D094-3C66-4741-A957-64EA8AA4F8D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AE8CA18A-B889-4AAB-99F6-5D67F30F1D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82A140A8-ECD6-42E1-98E7-B3CAA72A7D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2305CD44-9634-43C9-B3FA-80DFE325E5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D8D165EB-A12A-4C69-AACA-4EE47142AF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DA2B5FE5-2F90-4A05-83A1-DCFAECAD23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A3F04C3B-1C5B-4D5B-B997-35B8781394C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91B621F6-4F06-459F-A971-A93C4586E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D56BFD5-FAE7-4A20-83C2-1D45244E0CC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B0E4492-2E08-421E-8D6C-5BD0FCAE4F6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3F68854B-A047-4CE9-B0E3-B8BD92FE10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0DCB0667-022F-4C2B-BEB1-1D24F6C756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6D531630-93BA-423B-84E3-482A890CA3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7D3FB240-7132-4096-A11D-683B248CFC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A5BCD77F-EF5B-4F92-83CC-0F83E6C78D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D1BCBBCC-47E9-4282-BEA3-66CD1A51E0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A16A731-96CF-4276-BE11-14916B2D08E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A70D48D-A6B3-4359-9BFF-48EF5F20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39C97A6E-C37E-4FEC-AF88-A03BF8FA4A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8D2E5CDF-DD41-4D9D-BBDC-A12BF6F622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A709A35-985F-4E00-B4BE-F9765184F13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BABE419-6ED6-4B83-A076-1088C25D1C9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0C941B51-AE28-44C8-9064-801CB3A43C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9A6DC201-31D0-4ABF-9EEB-EEC98F9189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D0A5A786-DAED-4852-B5F6-7FAA6955EB9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8BBD3B1B-A86E-4418-9385-2745211171D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1C8F0EDF-D08C-413E-8192-A362EBF54DA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1ECEC98F-7CCB-442F-8BD3-046CFAA63F7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39828D28-8C58-4BB3-92D0-823073E411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DCD24315-9ADD-4A1E-9E93-68697C767FE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ACDCCA45-30B2-4623-A251-2ADEEDB660B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E7489EC-7B0F-4819-9DB0-F05BC628AD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1E106D6D-0923-4A90-908D-8D4CDDAE89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64289055-F1B6-4D2D-83C9-6974B20F01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0304A130-9A0D-4171-B2C8-D9BF85183D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3A96B46C-425B-4595-B639-412CD9319E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4B61A721-6B27-446A-A241-3802A975B9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91F494AB-8BD6-4833-9C40-E876242FDAB2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7D371657-0F7E-4D2B-BB8C-A30B6412B4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4C590AFB-88B5-4EF4-9536-AB957641EA3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EEFC6F6-D7DE-44A3-82E1-B8B3975CBF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99EB522-C60A-46E7-BA4C-C259B683AB6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01AA7339-BF91-48D9-8EB3-308063B610D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A1A271EA-9D3C-4B00-8377-69221298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AC37695F-A8D4-49AF-8996-3482A9027F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B71025B5-A81D-452F-A985-9707C5E6CD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7F6C9261-0341-4DA5-999B-3EB3CB32953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7D24FF2B-75F8-4445-BBB5-315BD377691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7AC1277-CE5C-43DC-871D-3C87C145E8C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3E8159B0-EAE8-4A07-932D-791CABAB1751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AB77AB6C-0F43-42C9-B098-8F049B84411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AB0F1241-DBBA-4C7B-8B66-F6E1055A675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97AAC8F6-02B0-4D52-8FD1-E095C54627F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E704AB46-1F12-4D6E-8018-D65774AC9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FB11C1EE-2F83-4533-AA2B-74BF8A2A4EE5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7A166A86-FDAA-4B2D-9313-1CC0FAB575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D4473890-AD00-4454-813C-901BC2D894B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E9D23D0C-D172-4904-BDF4-407998929FA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B3521A42-3EBE-4682-94CE-C76338462AA4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AF4E8D99-CF5B-4ACB-B2DE-618CF3B6FA1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73B60AEC-F782-419B-970F-4A29877D5B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82A031E2-6264-4F29-9878-24AD846A14A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285FE970-ECD4-4402-BAC1-2FDA0315D99D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234D11E3-EDC6-4EB8-B913-477B4293E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44731C09-B01A-46FC-9B4C-E36B52F5C2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2D206567-1E41-489C-B4D1-FFBAAEF1C3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4B0F90D5-935A-4AB5-BABA-B05D5B8D18E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5A2E3E3A-32A7-4C32-8296-EBCC9D79FA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EEEA168-080B-4AA9-80E8-A9C94DAD01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4613D6B-E42A-409D-AB1B-D980A500FA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D66A77E3-DCD8-4B06-8EF3-9D30A2F32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BCBADE58-A766-411E-A6E5-7ACD3C94B8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BEE649F5-8882-4424-9225-3B51A7D9EE3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F3706D59-C8C1-47BB-92CD-83285DD68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DFEFC227-8EFB-4887-8B23-8C1B26D0536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04C07E19-47EB-44DA-85C8-3057421969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943A796-124C-46F1-8338-71741E21C9F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9ABE740-3357-4365-96E7-15FEC2154A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EA517E89-74CC-47EF-BD02-B89BA4FF698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E1D9A11A-8A9D-437A-AF7B-0485AC362D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4849FF4C-8A56-4634-B769-0AC91C317B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52762A59-F1B7-4F21-8129-7B0CCC45A75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5CA01B8A-F28E-46DB-A85D-67B929A3852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9488D29-29AF-4DC9-9531-3AAB34DA264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AD0949BE-B50E-407F-A832-385F53D0C5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470AD722-BD8E-49DF-8FF1-F3FEA985A6F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2735A8F7-0605-4B5D-8395-F78C2A9A9D4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915753B1-DC34-4429-ADEC-9E32D56C45A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EBF6A7C3-EF11-4E5A-A495-79FD33C94C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9DE27005-0340-4759-B967-82D5E96363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47853CDA-C2E7-4C47-9C89-9084B18FCB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7BD86820-4E5B-4213-8A16-B4C721C6D4F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7522684F-3344-436A-8061-DD559DE28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8C3A90D5-1416-4616-BB34-DB3A0C9679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CA1073D3-3296-446C-858A-7115CFBE668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AD9A53D5-F6D5-47CA-A818-4834E8D6E00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4B6071F8-953F-4B03-BB07-BF943C5D519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7E5276AE-9696-4356-AA8A-CB886544FB0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BC869722-9317-487E-B812-DAFD70594B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79B7EB3E-6974-450E-AE46-ABCE34FC352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70BA2781-C78B-4B66-B6B3-57B10DD973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9F980214-115E-4846-827D-E98493F5F5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31C1651D-1373-4961-911E-732D54DE0AD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A5840062-235C-468A-8F22-71AC0711C47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C01168AC-A1F5-47BB-9B89-7D548B013F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D230049-1B3C-4648-B7F2-F086CD2AF0D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82BC616D-FEC1-41A6-BD6B-2750F416EBA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B102222C-12AD-4BF9-A3E3-B83F141516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E9F1EF8A-B0E5-4712-A4A2-17B31906C5C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CFA3ACBE-A4CE-4C02-AFDB-3446C6C65C9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D0A7644-BB25-48F1-8646-81F38AE5FC7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072E5190-FA3D-4428-9363-785CD11DD0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4E96885D-2085-4613-AA38-7B6C3DC1C9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CC829284-EEF9-4B9A-97EE-E94B2FDED84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DCD0134C-DE6F-476F-B386-4179BE93465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1306F163-1FFC-41AB-B00C-D0D0496DE09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764A4FAE-593E-4A67-BC41-AF35F5E6E20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C1D17E60-641D-447F-B664-1FF407F81B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BEA50236-6DC6-484C-9CF7-656B472887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FC78F6D4-B938-495B-A6D6-10D83F664A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1CAB7253-8F75-4D9D-BE70-E88A85D07CE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C44D466-BD5B-4976-9B94-9B498D2262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DFAFCE4A-245C-46EB-BDE1-A4B93A6C5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541BE954-DAC8-47B9-A3A5-C0F5449EFD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F64879BE-84C8-431B-9842-53469DCAD62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61343253-2D16-44DF-80B2-BA4C7FF65ED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E34F7A6-C5F6-4628-8EBA-2AC16A315E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C1D3C8A4-4E93-442E-BEA6-2A11D0054D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4C806EB-A080-4859-AF26-E1DFAF13BD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E219C650-7F03-425A-86C9-B284AE3A9C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B7EB8702-CFDA-4876-9429-92D8DA2AB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6D35E356-9DCC-4D1C-AA1E-4D2CC4860C2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6044B95-A8B4-4463-B68E-067A54DB9A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1C0F1E2B-BEF6-4C12-839B-8574DDFD3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37F486CB-816F-4906-914E-314449AB71B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CC288C7A-6682-45B1-AD01-5FE87E69112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BAF60112-CAE5-459E-9533-8678CC2C7AE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0999EAAA-3065-4B69-BE8C-7DFE8648DDA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0AE50B7A-5C1A-4427-8B75-3F7F251D113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F0BD1090-B50B-4394-92EC-40633B4C78D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B53EF875-4D44-46CC-8C6B-8E8E91E20E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43A8D5F7-912B-4999-8E75-05558DC4F1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658794B-41D4-4C31-8DD8-F6EF320671F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6391B173-72A6-4458-BF9B-F142C4692C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5494E9D-5B10-478F-A875-78D00CFE31D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B24163C9-AB53-48FC-8D61-BBB27479951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8771F178-4F7A-4CE4-BCA5-11DA82A62B9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1A126856-E7CC-4FBB-B107-E0BE55DE2B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A8987AB2-A3D1-4FAC-88B1-4BC06D70F61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659C2ADD-3106-4EC3-AF1C-2AD741880D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109A8EA6-6A87-4524-AE41-19C93FFA18D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6A91AF2E-5500-4532-A550-855C73C338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F6884415-779D-4DD8-9801-B1C4F64651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72BC5958-F0B6-404F-A047-D953D539264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E9E2B86F-71EC-4280-BC20-1A5FF1AFDBA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43DCF58-A46E-4051-A8FE-AC0B6668AF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E9592808-A96C-46B3-A8A8-A65F52D2D16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9351DFAA-5FCD-43D1-9C64-C39C5D48537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7C225679-5A68-4AC5-A127-3F69F6CE47B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D6CD15C5-DC48-4100-B8F1-8B0C789AD08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3D962188-76F3-48D3-B817-2F1A95051A9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6B8B5174-93AB-47A8-BAE0-6CC225896F3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40EE2740-3710-46C0-A4E0-A5B4ACC9A5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12BBFB97-C56B-4796-B6F7-FFA7D1034A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2590094D-5873-4484-901A-F28D9864B64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7BFA4A1B-7611-4E96-B3AD-57B591ECF7D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DE3CE3F6-6F29-4BD1-922A-B2D83F37010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8BE419C7-F46D-4D27-A28F-8EF8DC3A640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009C3776-FD8E-4830-879C-9810715600A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B118B659-B827-449C-AD53-D8741C5913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3C42E4EB-6761-4B4B-AFA1-777A2955C2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9AC8E0E8-7A0C-47C4-A743-FA939A51C9B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80B623F6-03F0-4522-9539-14CDBC47B9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09949E47-A25F-4663-93A6-7B0E6218B6D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B6F6A008-6BA2-4980-A63B-C661F7A7CE9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69B9B85E-C10A-4425-93D6-57D5CE6161D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8AC69946-8286-4853-99BE-4D711BD5C71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1EC8850B-482A-4A35-99D8-67CC8096B93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0655D1C0-FAB8-4B16-B82D-F3D79297F8B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897B18EE-7757-42DE-B113-4FA5B8DB6E1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8A2977C7-00E9-4D60-A1B8-5A7CFB1FABE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E7A7B51E-893F-4B23-8C65-388A6C12A0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9D9F0FF8-4422-44C0-B1EA-8617832B0B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8FE0576D-3D3A-4E69-951C-1CCC5DB117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6A822832-EBFD-4C50-B607-8F04E74C323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0E4ADB2-7034-4D1E-853C-6C90FDDA2C4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19A83147-FD1D-4BCE-9C10-7AC65E55D9C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788EE6B0-49DC-4533-819D-E0F8167A1A2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CE67366-A61D-4B8B-ADE7-D40E1066351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54811088-34F1-461C-9080-7B3C5BAD89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9AA25737-CC8B-490D-A796-FC1FFD37A63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37F7C0F9-AE10-4B3C-8D6B-4A560BD99D1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93D09AF6-DAFE-4743-9890-8E552C7E67F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A46776E6-F0CB-4A42-BDB5-A49E5B96017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050486E6-6AAE-4A45-8D5D-96A22A3197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DE31E0DF-61B4-491A-8C4B-7055134DC72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EE61D2C1-9FDD-4FED-932D-2D7CBCDCB8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9C8DD922-292C-4A20-89BF-7AAAF567CD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8A3F8DC5-4F53-475D-88C3-52891C9FAAC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34B5DFF3-8DBB-4C67-92C8-4DA0150F755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0320B348-3D8E-4E4B-84C7-25B4EAB59B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EBC11E16-E6CA-478D-923E-78DA496729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3E7E159D-3A41-40B2-81BC-76334BA2468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1FC3E14B-93A8-4E83-AEFA-4EF8AC8204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355B5D75-81FF-4470-A617-71EBA93259C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C8BC403-8983-42F0-8DB5-BB842CF230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63E3EDFE-A452-4B1E-A226-91CF4218851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2230DA53-46C7-45B8-8EBB-59BD94138CB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87459877-C65A-49C6-8C7D-C4214A9374A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89CC0F46-D6B3-4C74-823B-3F6CC116E6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367A0337-EBF9-4D48-BC67-27D8F2FACBC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0B64B507-4653-46AF-8441-2EFF01C00FF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4F8503F7-8303-44D8-BAF7-22A622367B4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7CD78E43-B8AD-4131-B475-6C7C772CDFD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CD82FDF3-6725-445F-BAA7-659CD60A429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AEE3DDE6-AA66-47BF-B4B7-2764B8647B8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275726AB-11E3-4BC9-BA6F-B3827C58A43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5CAB10E9-77F3-4587-A866-ABFFD3A9B17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8D403DF0-B3F5-4529-AFD7-C2DDDD36384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36D9B940-49DD-4378-B307-016E58EF190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87F2822C-1B22-4313-9CBB-67C9B1DAD4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E64FB0D-858B-4F62-8CE3-6B28EEB93D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660303D0-3805-40CA-81B2-914BA16792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5D48BDF8-A9F8-4381-8F1A-E9FBC988C2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E985B300-5BF8-408F-92FB-6F2666785C0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7769DB92-76C0-452E-9182-7CBDD88407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6D7D7C96-364C-4753-B227-B155D67DC4B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55D70882-FFB5-4C31-97BB-33D649E22C5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6B3BB101-726F-469D-A8C1-CD375770CFA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F7DB629E-5F79-47CD-A10C-757EEA77C8E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B4A2B123-F719-4625-A2AF-D6A3C92FFAA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3813529A-4E5D-46A9-8DC9-8118378E6E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4365E1D4-B800-4EE1-9A39-002C29B5A1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9EF89D38-B22A-482D-A1DF-4550620A276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B88D36D-64F5-4394-9B36-8A4E5CB9A0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78EB5A66-E702-4AD8-9314-E11F5131B82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609E1D35-B790-4E7A-8015-EA8246D28A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1DCC2B9A-1AB0-4E9F-9D01-A2FCCBBDD71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EF77CBE0-B4D1-4B9C-81F6-531F0A9AE21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424A5630-EBE9-4B55-8298-A9384658032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BF66067C-635A-4449-9C01-0890CA8C4D4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93E5CFB0-204D-4FE0-BADA-2C0C78106F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38F6448E-1337-479A-90CB-994F9C42190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A07244CE-4EC1-4D2C-92E4-BF68CBAC387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6AB80445-003D-4644-B3F7-F0126F69F8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4E5F2CC2-C099-4EE5-9DE7-71A665A2131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F0ACBC9D-1E2A-4FB0-A661-8E5CD161714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B2B87FCF-F7A3-464B-A64B-31B136E8052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B73B4E79-FB04-4B39-A91C-E9ED646F05C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23984022-DFF5-4931-ABA0-FB1965D545F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91B4A601-A78A-4C11-A9A3-50FC90B560B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B96C31C7-4347-4FB2-A4D2-4ACDD30CE94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4F349AFC-2231-4651-A9D8-E9C65F3D962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D7ABCCCA-6011-452D-A0B9-786EF70A16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426F100-2D80-49CE-8D8C-3EEAE460774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D2A20E26-C548-41FE-ACAA-C1F7A9AA5B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663A249-B54A-4AD4-B2FC-06D70F77DD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BB2CD7A3-6BE1-4353-9974-C31766A647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432E497F-8AE4-4C44-96A5-26FE85AE0C0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F6C8C26F-82FB-4F4F-B930-9526229D0DC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AAC084C2-3EA7-45B5-98F3-FB713F93EA3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1E6E00F8-A284-47E8-B11D-913782FF35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38652D24-3197-473A-BCFB-F3C6E607F3E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795F9111-BB86-4AA6-95B2-6737A9ACB0B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23C539DE-FDA8-4029-959C-1FCFAE572C0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3A71BD17-FCFD-49D0-A7D3-F23DF6660A9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93D99833-0E18-4934-9FF3-C03B6163B0A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B632A23D-2660-4B99-9135-21BF649DA8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10F73E58-81D0-4A00-B077-5F946A4B5FF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9D27B92A-4FEB-4B48-AE40-8D597206777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D91EC066-EE9C-4BD3-B256-0B8B4FD552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05499BCB-4F0D-45D6-88C7-2E7F8A00247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E5C7603D-F7AD-4CF9-857A-EE6493D303D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23BB7DF1-79A7-47AA-914A-DE7F63CD339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C48C8622-4771-4385-B165-15348392D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9E479D7F-7762-43CC-8697-94BA70714CF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43853AB-E4FB-4E5A-A421-AE9B49EF1D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9A6BCA27-5A72-4852-8062-96001EB164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B6A4F8B0-DA23-4A41-9054-CE1F4478E18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A7DA42D4-2F55-45CB-A7DA-8265A780583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D09901F1-DD23-41BF-BCEC-944A74895B4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0D20E491-EEBA-4818-915E-592F0A2BC5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DA9F7908-341B-4E42-8494-E82C349932A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3EAE1B2F-D2D3-47C8-BD92-5E917526DF1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27C90880-4113-403A-9C53-1B466D9A2EF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2F2E889E-13E1-4446-93FD-AF9341B492B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1A512EAE-33F5-453D-B7E8-1620BCA52B9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8505627-AD8D-40E7-8500-9A2E726735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C1977C88-4ABE-41B6-8081-19B6DB9F10A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2A33D59-0F54-4A44-B3D5-71D38E721B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B5634818-D6C5-482E-B654-402F549A69D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FA09B7BE-903E-4959-91BA-624FEF8882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4E6AE320-276F-4C08-B24D-14561A0397A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A60D823B-9F67-4219-8E55-255A12F7D5F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15D422D6-123D-4A56-95D4-367FDC4A824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92220E75-9A69-4456-A279-ACB69E97028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58AC2D12-35FC-478F-8CB9-11BFA047DB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0B091F42-CD89-4575-9977-0EDF3EFC5F0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725592EB-8B1E-44AD-A55F-6CC298CEBE6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F1B2FB7C-10B6-42ED-9C7B-4557116497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640D0054-0FFA-4996-97CA-D36A45B52BE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8F2BF33F-9B22-4A84-B6E0-8731CD21A2B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37943803-1409-4678-A0BA-2E2BDF11550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6D3E732C-2DCA-4DED-83F6-FA6D7F3BDA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2BBB57E-A1C3-46B6-AD7E-246454CD337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3C6BFD0-C595-48FF-AE1C-546ED2A8D5F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D0BFD0D1-6B2A-48BD-AFC8-3F8ED82917B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9CB3900B-3F83-478C-B39E-D7255EBFFD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A9C1D2D7-66C1-47B1-9FA5-9A3D72CF0C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70777D71-2E37-4117-8578-E4042579E75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D00C1B7A-CA5F-41BD-BAED-DE96E17C6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7FCAE563-1070-41D9-A189-88E575DF12E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974BA812-CF42-4F82-A963-79E6E4D86E6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96E133B8-E2CA-4464-A44D-7A15C37A599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3C5078A2-898D-4426-9AF2-97A0EAF7B6D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0CE534FF-A8C3-4C70-80F6-3BBEFCC947F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FA510762-8299-4E74-9675-5E2484043A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F781434B-AD70-4974-A15B-78FFBF35D5C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B954B136-4A84-472F-8DE9-8900B89A19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0EACA1C7-318D-4E46-8782-C2770F1BC52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E3A76FF9-6F67-41B4-90F2-046E92F1820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23DDFF8D-091B-4CEC-9E51-305A182D0B7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1F55CE50-B009-4A3E-BA50-FCCA02ED097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37D47E5F-A7BD-42C6-8161-BAB54D3486D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0E410BDD-161C-4838-8DA3-E863F34FF3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B2153AA4-C00D-451C-8D3F-51FDF8C482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1430E11A-892B-4EF4-A550-0C2289E7D8B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272BBF98-A62E-4BDA-9639-B65F55DBF55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16D829CA-2CC0-4CAE-B3C7-275CAE2B7A6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CD048B1D-833B-42DC-B002-D678F0C2FE5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401FE11B-4083-4E51-B23F-80B3FCC2B2A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289DD3B0-BA9D-4A30-BF12-EB74956CCD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4EA0DD17-19A6-4946-8D58-FF44B4D575C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898D54BD-79F1-4655-96FD-88C89E14560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2F5D391A-C080-4C03-8496-E39C4041AF0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C0A8A86D-2AE6-4543-A6DD-DD4033A856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03385448-B867-4FDB-BA98-DAE87A8D563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BAD745FC-8A47-4B55-9872-30075F5B4FA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AE67DE96-DF17-4EDE-8F59-21A9AC537E5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BAD319A-8617-4DB1-9914-2C5EB82417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8C27A65D-D166-44C0-82E3-77C114438BF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FABF127-A690-4948-A901-64D37ABA5B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DEC1FF94-7F47-4F13-9299-162F7C1A1607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5DBAE3CD-DFDA-453C-9B49-04463FF350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7E3C328A-8ACD-479C-A0E7-55D79206E20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78386612-6232-42E5-A2C2-19C580FA66F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5D795EF-19A6-4C54-9FD4-B9403653E67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4C720EAB-730B-4B6F-8D63-7350CE39E06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9926EAB3-D81B-4293-BEB7-AA99C4659A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67265132-3C30-4C1D-B3F7-06707FD2932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BD79F673-004C-4987-8D2D-01DA2972421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6E36FD42-B03D-4815-92B4-D5386D944B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7F689A96-11CF-44FF-ADCB-0CE3443AB50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39ADC92F-E84D-4D79-9F15-64EDB75AFF4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AB812014-6560-485A-A186-529CE2AECB8F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AACD88E5-DBAA-4AEE-9A17-3A8346F1A2D4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578909C5-D86D-40CA-906E-2056A7132262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FAC991DA-9D39-4C22-B1CE-621C4C0E5D9A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0078B0B8-0CCE-4FAA-9F6E-E58A2F0D708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F158BB0B-5286-4E1F-B1E4-73BD8022AA95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20CAE4CA-C0B1-4FC2-9246-F180514FE19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9E395C75-5324-4E5D-AEA2-57E333C415AC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432EEF46-5B7A-4A40-945D-684B1C1FE748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D0A25B81-99EA-4DFA-A298-B4691E38556A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254D7A3B-BB04-4EF2-B356-FFF8ABB0F6DB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C21AEF74-8DA5-440D-97A3-75FE1D39D680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DB90C938-FF95-4C60-9EAE-708BBF112D73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33BD1DEC-AD46-47D9-B223-99CD38E42518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20FF847-BEDB-4CF0-AC3A-6327121A4A6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239BA81-A13A-4D42-9E77-3B212E5EFE4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B9047DAD-47FA-40D3-8886-D5859CD085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FEE1EACB-5EDC-4430-9BB2-7287928A921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3917053E-A84D-4B99-9293-A7C7DF98104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82F2DC8E-87B7-42F9-AA59-213FE88196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4A097863-B703-4082-8C4B-AAADB78F085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2CFB3F9C-B519-43D4-B3C8-60EB370235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E1651A88-7C29-46BB-B96F-DEE600EA5B5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F18E752-3B2C-4D85-93C1-70924EC4326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D3AE90AC-1880-44F7-8FD0-D18E85F4337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9A600682-22F2-440C-A21A-67C74CDD52C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6FC494F9-BC05-47BB-9E15-2B2230E580C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0BF86373-928A-4734-A6A6-4E0C9AA41E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3EAE00E6-62AD-4970-B06C-5D9B34E650E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D3AF58CC-5840-4269-8F74-FED9BCAA31F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2C4F373C-0D5D-4A97-A22B-DBFAF427EFC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ECF9F30A-1E69-435F-9126-CEFBF582E61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1AD44605-36F4-4DA9-A221-6871A760B09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0B2BAF33-A6DC-44D9-BCC8-5A25A8EA80E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DF768FA9-CA9B-4ED1-A7EE-8B1EBD41AB6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4B3D5081-FDF8-4397-9C17-05F1B4FEB71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636FD98B-1A1A-439F-AF2C-70A3BA3B095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FC00A1F4-5371-4409-919B-85712012507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13181275-FB97-4D80-ABDF-2058AC1423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E5866DCF-CEEB-4D97-AB57-6FA15134DAB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522B0FAE-A340-40DC-AE63-9A6A201B8AD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7C98947D-3A07-4D3F-ADEE-8D03863E6F4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D3D5E465-7EB5-4529-AF05-1DB01D52432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1028A5C5-F83A-4559-B11E-EDB2E6F5AA9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A76AB174-CCEE-4545-9300-BB57C360534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043227CB-87E3-4D1F-BDF7-5BEE00A78A8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9D4B0271-090F-4259-A995-D46D07DDEA2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3A078058-C922-4499-A817-70A4736DE4A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D686415-96B7-4EFD-B73D-CF9C1EFD0C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4EB33612-4041-4F72-AB40-34C20BDCB7A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6E489B3D-92B5-4B10-8454-A4033DB066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76E6B9FB-5D10-472E-9321-E20B06FFE69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C157951-785D-4382-BD12-B469BE9212C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54EC3937-FD3F-40AE-9379-D6CDF08DB3E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A29BB427-E05B-42C2-9523-9AB7A9FA061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899F92F3-F244-4680-A5CD-085EF7DD7D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F9378A0B-F61C-4C04-A14B-664CBB3AA07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94A4B2B6-C510-4EF1-9B6E-D888FCE3F7B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AD8F7417-C87C-4B26-99D6-DA583DC16C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00FAD3FB-5FED-4BE1-ABF4-2D4E011C50C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4F5B72F6-AF98-4C15-8A26-11BCA83530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EC2D286-AD8A-471A-9322-FE2174E7539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2B800F27-60F9-46D7-B6BA-5C5965B7F82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43EE08CC-F8A8-4481-9A5C-5035A741F61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40F416EC-5156-49F8-9778-ADEC8C6F021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D13FBA23-0F2A-48F8-AC7C-941011C577B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AFEA506C-426C-4A29-AACD-73A5D620131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9B9E5864-6103-406D-BA99-85A36BB9575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9ADA32ED-E91A-40B9-BE00-6EE5CAB9AB5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7F196767-031A-49A5-84BA-108376D230E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278B11A1-7A25-4321-AF16-F95F7BF24C2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D6419FDF-85E7-4E9A-A16E-92AE947D2F1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DE4EF5AA-E334-4BCC-84E4-07B6070666E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BBE81101-B47A-4878-9065-0671EE6B6F2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EA5E56F9-E42F-45DC-BC03-120B8B1397A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D5900CC8-F222-461D-8AD6-1C54E329EA9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135ADF90-B43E-4309-8940-E4C9E858C9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2EDB35BD-F13F-4563-B6B0-013A9B48539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23354D54-C573-4CAC-B2B0-C959B1CFB69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35DB1EA2-06F8-4A10-B6F2-5EAB8F2467A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27527C18-B12F-4E31-B7D4-84537556F3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824A60D4-0767-4B64-924F-9AFB3151FED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BDCE8C21-0CC5-4257-B4C3-82C80605F23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C06D750-950D-490B-BC2A-6EA70E8C6159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59EFCF60-6C02-4A86-9959-62E910AD89D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E8F0D7E4-048A-4603-BB58-B38A045A3AA1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F48D4F27-DB97-4DC2-B2A3-93AF6F45154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00CEAC4B-C514-4E84-B7E7-2C3F6F54779F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DFB78531-C056-4AC8-9C55-9839DA47906E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8E44EA88-FD62-4628-9E41-5C4527FC12A1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4B27E14F-8A47-469D-8C73-0A325ADC305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A9F7D63E-43AA-420C-ABE7-604C8A6CF8E8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99B23A33-3CC5-418A-8569-98757A15BA9E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7DD7E307-442F-4BE0-8549-A08FAF13712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E0E98BF6-C86D-460C-84DF-915E72E71697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0A38956B-9676-457F-9183-1F3112899F0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F0B80BCF-7123-432A-A959-8456B3FF4F4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F67A74D-E6B9-4F9F-83F1-32A47C2A3D6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5E50E6D4-5522-459D-A19E-011C69BBA98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EAB0A6F4-58DD-4D33-A390-60BBB27D6D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65BBFC57-0178-4F8A-8A69-DC48D9AB330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7DB538AE-A81C-4EFE-AD4B-24499DBC455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E74DC227-89C0-4AEE-8D9F-DD87A03CED3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E325FCC1-51B9-4BE1-B48E-823F606B6CB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8E167A58-6A53-4C91-9F40-09033CBA2E2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F4EC87B-1529-4FA2-A182-616E128F02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C9AF3096-1711-4B18-911D-FC70C9F67A6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48FB40C3-A586-4693-8B54-4ACF51B7EF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379E8291-6F4B-4295-85BD-2BD78B2A81F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957B5728-E8FA-40E4-8CC2-3D6390A42FC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F8C97AAF-4051-447B-83E3-B7D1EB4DF5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8F9796D5-B208-42D2-B9E1-AF6062264AD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968A9E6B-A87E-469F-B559-C28DFCFADB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A88A8B6D-FBA5-4686-AF20-709129FEC29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C6EF2F1A-C4FD-44E1-A423-615B66BBF7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7C4D3EAB-ED6B-441F-8149-76F2EE9250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17BBA455-9F37-441C-BDB1-7D16C74BF2C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D7CE74C8-2D73-485E-B67E-DE47BA4451D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ED8EB3E8-E610-4298-AE2B-4890D2A6EF1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BA570EC1-D7FC-47AF-B9B2-595D5A815A0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A1AF98FB-7800-4EB4-9943-37C60D596A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692D5054-2A20-46EB-89E5-79AA3508520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DF416A72-1357-45F0-A6A7-0F2CC8F8E39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3D7C8AFC-3A96-4620-A4CE-D0A74F3223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AA19A9C2-7863-4C4F-BAD4-9258D6143D5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2A0CB451-0FE5-49BF-A57A-74F22FDB2A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D61139F8-949E-4338-B13C-262DF1CB606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D5AE27BE-BD52-4CB0-AC5D-3FC8BBCA9F0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A11D2CC5-73AE-4924-9E40-3910952F290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6945B6CB-8C26-4645-8CE7-61A90BF80E0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798276B3-0373-4943-BEAE-8BD1B1F5BB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10B2A5B3-9518-4076-85B8-8509D9ED8D9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AC210C2F-C125-4C96-ACF1-E38B619B928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D27D99D5-EAB5-4983-8C2E-8F01705B06D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DB8B8BC5-C9FE-4B48-A8EC-92B2253EFDE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8E301A91-0BD5-4346-A2E6-AA791C9A83F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61B5451E-C92A-4BB4-9280-C977FAB8F69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AD49F085-1D84-40D3-8D29-51F5E7AFDC7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F40BF880-3F59-4C36-A723-9FD9EEB357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98F460DF-B1F9-4B1C-9CFC-1641827D4BA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C6840C49-FDED-4460-85B7-6FAD19460F3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FD08879D-31ED-4888-809C-CE648DD76B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36AADC25-6762-4728-BAD7-67324B15CE2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83145006-3FA6-4ADE-90D9-2ABA4719C4A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BEE90E63-061D-46ED-A31A-7A149CD5A18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9384A190-9C51-47B6-A3F8-5243AFD9BF8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C4D2912D-47E5-4080-8076-C624633E685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109DCBB5-2201-4F20-9C95-8A629B93662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813A4F50-9189-458E-9C07-000B396CF61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97E4C83F-8576-4F54-8F58-FB1C555EBE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EA55FAC5-B6B9-49EB-90D6-F5A4A62965C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EB542EA3-0602-4FF5-B22B-240BBB55E5B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709025BD-9414-46ED-9A5F-EB3E94185F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DABF8022-A21C-4AF4-89A5-445C87B92A9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4A4D504F-36F6-4F8E-888F-3CA0FFF6A71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8D21AD5-28D6-44F6-9C78-3D75B381DD0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8E7FDF50-DC01-404D-AF6D-54F45D6B402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A6C57142-E310-4C55-B0FE-FAD2F1A7D0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E7A5BC29-DED6-484E-BBAA-DA0E04FBE66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84725B7C-97FD-4861-B052-C243E98050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89CB6B40-781D-4BF7-9430-59453F42BA3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6A9F7434-A74D-483F-A9BD-EB1F0E2D243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7F23636D-C57A-4684-8640-E84462659E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8A5E9735-469D-4D92-8DE9-09525714530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51F73DAD-28BD-42A7-844B-D66B097F6D0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0FCA5078-FA46-46E4-8561-A9FC690A0CC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AA84C608-40A6-4651-874A-ABC1694A88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0F5DF0F1-B346-4836-850B-40660084A8B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37AC60BD-E5D5-4B94-A2B9-BA6D82EC178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A294AD33-D8E2-46DC-AD03-0BA1BB07503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DEC2B07-1B18-4E92-A95E-95A6DEE7300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DF001C4E-F2F1-4A38-85CD-9E72174120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98394579-FDA8-4128-B55C-7BAAF0505BF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71307515-3D97-46F9-8A2F-D686B687447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8B0D84C0-9660-4536-844D-BE615A9ABE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5C06B858-F6C0-4D6A-AC57-33156BED7B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478FA950-EE68-4F98-8597-8103B161EE8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2BAAC6B5-94E6-4657-AD34-B190B3D5DB7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9D8A966C-814D-4A18-B7A2-33AEE55991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3B42BE86-9CC4-4A93-81CA-3954B8C7518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A29B26F-F34F-4F54-BBEF-35930723E71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17EA7178-E83E-4958-92E0-04A04DDC735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D35C44D-4075-4746-AD06-D20CC2B76A3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9DF0F7B3-4717-4D6D-9A99-8805EE47BC6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B68CE54B-9391-43C5-A062-9A1A87B3C7C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1406B655-3D63-4F6E-904D-11C017C95E4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F3132276-ED67-4165-91A7-C6EE397312E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0A6BADBF-C654-4342-9D26-B5ECFE98254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E56CA18-C583-448D-8465-67DE1D90802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58A1597-926B-4CFC-B4F8-0F0E90FF249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F1B3CDF6-BD1C-419C-BA61-18B26AA0F85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CE30862F-08EE-4057-BC97-6F80B71D962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5A4115F8-69DE-47CD-B1ED-2B82866F189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D9A1F278-FD26-4964-BD30-A7D4EC87C5B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4D5C90AA-833C-431B-AC6F-D24B50DFEFA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152BE2B3-DC97-47C3-98A1-6218D647B4B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3EC2BFC7-0478-4CBD-9301-004CD70775D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55BA79BD-43BE-41FA-A186-78DD88DB05D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2F66252-72F4-4EAE-92C1-E84AE71F48B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C9888CA4-29D0-4DF7-93CF-BC46932A255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DE81E2AC-3A91-4CEA-B993-325BB1CDC6B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FA5F187F-53C7-4819-84E7-84133F2DE05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B2F1D106-C30C-4BCA-8753-511AF008334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CC9A6D63-A4EB-4C9F-BB25-17C1480B69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9EAD6BEB-5266-476D-8241-0B09D59993A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52E2FBB6-7670-4A6A-B5A6-5A610973CA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29C1DFA6-3726-4D9C-BB0A-FEB8C0001B0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A591B579-5F92-4EAE-BE07-22B872F8C25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E4AE2671-5518-4A7F-AF5A-4A7ACA94B73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AB5DCBB4-FFEC-4CC6-9B1D-1CD3B9C109D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BAAD25B-3DDC-4AAF-9317-9503D00A9F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943A7DC5-6175-4055-98A6-AD289ED3B57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C0C05C9D-E77C-40B5-AA62-771109151F5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34FA23FA-F9B0-4403-984B-158BE91B406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98D6FF62-71F3-4B26-BB38-CEBB083D3F0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97CE335A-6F6C-4358-9185-28DB7F31DDD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11350BBC-B06C-49F9-A76C-5E6F671F6F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2C9B366D-A421-4969-94BD-A93A28A1D2E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CD430F59-446C-47C4-B5FF-E009308FDF4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92B00548-ABA6-409F-9306-923E04850B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AFF30BE5-7E1F-4FB3-B289-CADC667465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9CDAB874-37F4-458D-8FAE-075C7725FB7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DB68B2EB-DA61-44CB-91E6-56E3AFB38E6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321D70A5-A8FD-425D-BA07-5AB7103BBE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46224946-C486-4872-9560-EB0F9C6DF9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E983E91B-61AB-4632-B05C-4DDA2BD98EB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68041BC6-7198-4861-A659-E5A12ED1F7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showGridLines="0" tabSelected="1" zoomScaleNormal="100" workbookViewId="0">
      <selection activeCell="H9" sqref="H9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5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29.85546875" style="1" customWidth="1"/>
    <col min="11" max="11" width="13" style="1" customWidth="1"/>
    <col min="12" max="13" width="17.85546875" style="1" bestFit="1" customWidth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24" ht="27.6" customHeight="1" thickBot="1" x14ac:dyDescent="0.3">
      <c r="M1" s="31" t="s">
        <v>14</v>
      </c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33" customHeight="1" thickBot="1" x14ac:dyDescent="0.3">
      <c r="A2" s="47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24" ht="12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24" ht="54" customHeight="1" thickBot="1" x14ac:dyDescent="0.3">
      <c r="A4" s="68" t="s">
        <v>7</v>
      </c>
      <c r="B4" s="69"/>
      <c r="C4" s="70"/>
      <c r="D4" s="50" t="s">
        <v>32</v>
      </c>
      <c r="E4" s="51"/>
      <c r="F4" s="51"/>
      <c r="G4" s="51"/>
      <c r="H4" s="51"/>
      <c r="I4" s="51"/>
      <c r="J4" s="51"/>
      <c r="K4" s="51"/>
      <c r="L4" s="51"/>
      <c r="M4" s="52"/>
    </row>
    <row r="5" spans="1:24" ht="22.5" customHeight="1" x14ac:dyDescent="0.25">
      <c r="A5" s="8"/>
      <c r="B5" s="8"/>
      <c r="C5" s="8"/>
      <c r="D5" s="8"/>
      <c r="E5" s="9"/>
      <c r="F5" s="9"/>
      <c r="G5" s="9"/>
      <c r="H5" s="9"/>
      <c r="I5" s="9"/>
      <c r="J5" s="9"/>
      <c r="K5" s="9"/>
      <c r="L5" s="9"/>
      <c r="M5" s="9"/>
    </row>
    <row r="6" spans="1:24" ht="17.100000000000001" customHeight="1" x14ac:dyDescent="0.25">
      <c r="A6" s="10"/>
      <c r="B6" s="2"/>
      <c r="C6" s="3"/>
      <c r="D6" s="2"/>
      <c r="E6" s="2"/>
      <c r="F6" s="2"/>
      <c r="G6" s="2"/>
      <c r="H6" s="2"/>
    </row>
    <row r="7" spans="1:24" ht="17.100000000000001" customHeight="1" x14ac:dyDescent="0.25">
      <c r="A7" s="11" t="s">
        <v>9</v>
      </c>
      <c r="B7" s="2"/>
      <c r="C7" s="3"/>
      <c r="D7" s="2"/>
      <c r="E7" s="2"/>
      <c r="F7" s="2"/>
      <c r="G7" s="2"/>
      <c r="H7" s="2"/>
    </row>
    <row r="8" spans="1:24" ht="7.5" customHeight="1" thickBot="1" x14ac:dyDescent="0.3">
      <c r="A8" s="11"/>
      <c r="B8" s="2"/>
      <c r="C8" s="3"/>
      <c r="D8" s="2"/>
      <c r="E8" s="2"/>
      <c r="F8" s="2"/>
      <c r="G8" s="2"/>
      <c r="H8" s="2"/>
    </row>
    <row r="9" spans="1:24" s="4" customFormat="1" ht="75.75" thickBot="1" x14ac:dyDescent="0.3">
      <c r="A9" s="15"/>
      <c r="B9" s="16" t="s">
        <v>0</v>
      </c>
      <c r="C9" s="16" t="s">
        <v>1</v>
      </c>
      <c r="D9" s="17" t="s">
        <v>2</v>
      </c>
      <c r="E9" s="17" t="s">
        <v>3</v>
      </c>
      <c r="F9" s="18" t="s">
        <v>8</v>
      </c>
      <c r="G9" s="18" t="s">
        <v>13</v>
      </c>
      <c r="H9" s="12" t="s">
        <v>11</v>
      </c>
      <c r="I9" s="44" t="s">
        <v>4</v>
      </c>
      <c r="J9" s="46" t="s">
        <v>31</v>
      </c>
      <c r="K9" s="45" t="s">
        <v>12</v>
      </c>
      <c r="L9" s="19" t="s">
        <v>5</v>
      </c>
      <c r="M9" s="20" t="s">
        <v>6</v>
      </c>
    </row>
    <row r="10" spans="1:24" s="4" customFormat="1" ht="21" customHeight="1" x14ac:dyDescent="0.25">
      <c r="A10" s="56"/>
      <c r="B10" s="59" t="s">
        <v>16</v>
      </c>
      <c r="C10" s="59" t="s">
        <v>17</v>
      </c>
      <c r="D10" s="23" t="s">
        <v>18</v>
      </c>
      <c r="E10" s="62" t="s">
        <v>15</v>
      </c>
      <c r="F10" s="65">
        <v>40500000</v>
      </c>
      <c r="G10" s="26">
        <v>24</v>
      </c>
      <c r="H10" s="27"/>
      <c r="I10" s="38"/>
      <c r="J10" s="71"/>
      <c r="K10" s="41">
        <f t="shared" ref="K10:K21" si="0">H10+(H10*I10)</f>
        <v>0</v>
      </c>
      <c r="L10" s="13">
        <f t="shared" ref="L10:L21" si="1">H10*G10</f>
        <v>0</v>
      </c>
      <c r="M10" s="14">
        <f t="shared" ref="M10:M21" si="2">K10*G10</f>
        <v>0</v>
      </c>
    </row>
    <row r="11" spans="1:24" s="4" customFormat="1" ht="21" customHeight="1" x14ac:dyDescent="0.25">
      <c r="A11" s="57"/>
      <c r="B11" s="60"/>
      <c r="C11" s="60"/>
      <c r="D11" s="32" t="s">
        <v>19</v>
      </c>
      <c r="E11" s="63"/>
      <c r="F11" s="66"/>
      <c r="G11" s="33">
        <v>724</v>
      </c>
      <c r="H11" s="34"/>
      <c r="I11" s="39"/>
      <c r="J11" s="72"/>
      <c r="K11" s="42">
        <f t="shared" ref="K11:K19" si="3">H11+(H11*I11)</f>
        <v>0</v>
      </c>
      <c r="L11" s="35">
        <f t="shared" ref="L11:L19" si="4">H11*G11</f>
        <v>0</v>
      </c>
      <c r="M11" s="36">
        <f t="shared" ref="M11:M19" si="5">K11*G11</f>
        <v>0</v>
      </c>
    </row>
    <row r="12" spans="1:24" s="4" customFormat="1" ht="21" customHeight="1" x14ac:dyDescent="0.25">
      <c r="A12" s="57"/>
      <c r="B12" s="60"/>
      <c r="C12" s="60"/>
      <c r="D12" s="32" t="s">
        <v>20</v>
      </c>
      <c r="E12" s="63"/>
      <c r="F12" s="66"/>
      <c r="G12" s="33">
        <v>24</v>
      </c>
      <c r="H12" s="34"/>
      <c r="I12" s="39"/>
      <c r="J12" s="72"/>
      <c r="K12" s="42">
        <f t="shared" si="3"/>
        <v>0</v>
      </c>
      <c r="L12" s="35">
        <f t="shared" si="4"/>
        <v>0</v>
      </c>
      <c r="M12" s="36">
        <f t="shared" si="5"/>
        <v>0</v>
      </c>
    </row>
    <row r="13" spans="1:24" s="4" customFormat="1" ht="21" customHeight="1" x14ac:dyDescent="0.25">
      <c r="A13" s="57"/>
      <c r="B13" s="60"/>
      <c r="C13" s="60"/>
      <c r="D13" s="32" t="s">
        <v>21</v>
      </c>
      <c r="E13" s="63"/>
      <c r="F13" s="66"/>
      <c r="G13" s="33">
        <v>1712</v>
      </c>
      <c r="H13" s="34"/>
      <c r="I13" s="39"/>
      <c r="J13" s="72"/>
      <c r="K13" s="42">
        <f t="shared" si="3"/>
        <v>0</v>
      </c>
      <c r="L13" s="35">
        <f t="shared" si="4"/>
        <v>0</v>
      </c>
      <c r="M13" s="36">
        <f t="shared" si="5"/>
        <v>0</v>
      </c>
    </row>
    <row r="14" spans="1:24" s="4" customFormat="1" ht="21" customHeight="1" x14ac:dyDescent="0.25">
      <c r="A14" s="57"/>
      <c r="B14" s="60"/>
      <c r="C14" s="60"/>
      <c r="D14" s="32" t="s">
        <v>22</v>
      </c>
      <c r="E14" s="63"/>
      <c r="F14" s="66"/>
      <c r="G14" s="33">
        <v>144</v>
      </c>
      <c r="H14" s="34"/>
      <c r="I14" s="39"/>
      <c r="J14" s="72"/>
      <c r="K14" s="42">
        <f t="shared" si="3"/>
        <v>0</v>
      </c>
      <c r="L14" s="35">
        <f t="shared" si="4"/>
        <v>0</v>
      </c>
      <c r="M14" s="36">
        <f t="shared" si="5"/>
        <v>0</v>
      </c>
    </row>
    <row r="15" spans="1:24" s="4" customFormat="1" ht="21" customHeight="1" x14ac:dyDescent="0.25">
      <c r="A15" s="57"/>
      <c r="B15" s="60"/>
      <c r="C15" s="60"/>
      <c r="D15" s="32" t="s">
        <v>23</v>
      </c>
      <c r="E15" s="63"/>
      <c r="F15" s="66"/>
      <c r="G15" s="33">
        <v>21936</v>
      </c>
      <c r="H15" s="34"/>
      <c r="I15" s="39"/>
      <c r="J15" s="72"/>
      <c r="K15" s="42">
        <f t="shared" si="3"/>
        <v>0</v>
      </c>
      <c r="L15" s="35">
        <f t="shared" si="4"/>
        <v>0</v>
      </c>
      <c r="M15" s="36">
        <f t="shared" si="5"/>
        <v>0</v>
      </c>
    </row>
    <row r="16" spans="1:24" s="4" customFormat="1" ht="21" customHeight="1" x14ac:dyDescent="0.25">
      <c r="A16" s="57"/>
      <c r="B16" s="60"/>
      <c r="C16" s="60"/>
      <c r="D16" s="32" t="s">
        <v>24</v>
      </c>
      <c r="E16" s="63"/>
      <c r="F16" s="66"/>
      <c r="G16" s="33">
        <v>44</v>
      </c>
      <c r="H16" s="34"/>
      <c r="I16" s="39"/>
      <c r="J16" s="72"/>
      <c r="K16" s="42">
        <f t="shared" si="3"/>
        <v>0</v>
      </c>
      <c r="L16" s="35">
        <f t="shared" si="4"/>
        <v>0</v>
      </c>
      <c r="M16" s="36">
        <f t="shared" si="5"/>
        <v>0</v>
      </c>
    </row>
    <row r="17" spans="1:13" s="4" customFormat="1" ht="21" customHeight="1" x14ac:dyDescent="0.25">
      <c r="A17" s="57"/>
      <c r="B17" s="60"/>
      <c r="C17" s="60"/>
      <c r="D17" s="32" t="s">
        <v>25</v>
      </c>
      <c r="E17" s="63"/>
      <c r="F17" s="66"/>
      <c r="G17" s="33">
        <v>3568</v>
      </c>
      <c r="H17" s="34"/>
      <c r="I17" s="39"/>
      <c r="J17" s="72"/>
      <c r="K17" s="42">
        <f t="shared" si="3"/>
        <v>0</v>
      </c>
      <c r="L17" s="35">
        <f t="shared" si="4"/>
        <v>0</v>
      </c>
      <c r="M17" s="36">
        <f t="shared" si="5"/>
        <v>0</v>
      </c>
    </row>
    <row r="18" spans="1:13" s="4" customFormat="1" ht="21" customHeight="1" x14ac:dyDescent="0.25">
      <c r="A18" s="57"/>
      <c r="B18" s="60"/>
      <c r="C18" s="60"/>
      <c r="D18" s="32" t="s">
        <v>26</v>
      </c>
      <c r="E18" s="63"/>
      <c r="F18" s="66"/>
      <c r="G18" s="33">
        <v>36</v>
      </c>
      <c r="H18" s="34"/>
      <c r="I18" s="39"/>
      <c r="J18" s="72"/>
      <c r="K18" s="42">
        <f t="shared" si="3"/>
        <v>0</v>
      </c>
      <c r="L18" s="35">
        <f t="shared" si="4"/>
        <v>0</v>
      </c>
      <c r="M18" s="36">
        <f t="shared" si="5"/>
        <v>0</v>
      </c>
    </row>
    <row r="19" spans="1:13" s="4" customFormat="1" ht="21" customHeight="1" x14ac:dyDescent="0.25">
      <c r="A19" s="57"/>
      <c r="B19" s="60"/>
      <c r="C19" s="60"/>
      <c r="D19" s="32" t="s">
        <v>27</v>
      </c>
      <c r="E19" s="63"/>
      <c r="F19" s="66"/>
      <c r="G19" s="33">
        <v>1358.4</v>
      </c>
      <c r="H19" s="34"/>
      <c r="I19" s="39"/>
      <c r="J19" s="72"/>
      <c r="K19" s="42">
        <f t="shared" si="3"/>
        <v>0</v>
      </c>
      <c r="L19" s="35">
        <f t="shared" si="4"/>
        <v>0</v>
      </c>
      <c r="M19" s="36">
        <f t="shared" si="5"/>
        <v>0</v>
      </c>
    </row>
    <row r="20" spans="1:13" s="4" customFormat="1" ht="21" customHeight="1" x14ac:dyDescent="0.25">
      <c r="A20" s="57"/>
      <c r="B20" s="60"/>
      <c r="C20" s="60"/>
      <c r="D20" s="32" t="s">
        <v>28</v>
      </c>
      <c r="E20" s="63"/>
      <c r="F20" s="66"/>
      <c r="G20" s="33">
        <v>356</v>
      </c>
      <c r="H20" s="34"/>
      <c r="I20" s="39"/>
      <c r="J20" s="72"/>
      <c r="K20" s="42">
        <f t="shared" ref="K20" si="6">H20+(H20*I20)</f>
        <v>0</v>
      </c>
      <c r="L20" s="35">
        <f t="shared" ref="L20" si="7">H20*G20</f>
        <v>0</v>
      </c>
      <c r="M20" s="36">
        <f t="shared" ref="M20" si="8">K20*G20</f>
        <v>0</v>
      </c>
    </row>
    <row r="21" spans="1:13" s="4" customFormat="1" ht="21" customHeight="1" thickBot="1" x14ac:dyDescent="0.3">
      <c r="A21" s="58"/>
      <c r="B21" s="61"/>
      <c r="C21" s="61"/>
      <c r="D21" s="28" t="s">
        <v>29</v>
      </c>
      <c r="E21" s="64"/>
      <c r="F21" s="67"/>
      <c r="G21" s="29">
        <v>124</v>
      </c>
      <c r="H21" s="30"/>
      <c r="I21" s="40"/>
      <c r="J21" s="73"/>
      <c r="K21" s="43">
        <f t="shared" si="0"/>
        <v>0</v>
      </c>
      <c r="L21" s="21">
        <f t="shared" si="1"/>
        <v>0</v>
      </c>
      <c r="M21" s="22">
        <f t="shared" si="2"/>
        <v>0</v>
      </c>
    </row>
    <row r="22" spans="1:13" s="7" customFormat="1" ht="20.100000000000001" customHeight="1" thickBot="1" x14ac:dyDescent="0.3">
      <c r="A22" s="53" t="s">
        <v>30</v>
      </c>
      <c r="B22" s="54"/>
      <c r="C22" s="54"/>
      <c r="D22" s="54"/>
      <c r="E22" s="54"/>
      <c r="F22" s="54"/>
      <c r="G22" s="54"/>
      <c r="H22" s="54"/>
      <c r="I22" s="54"/>
      <c r="J22" s="54"/>
      <c r="K22" s="55"/>
      <c r="L22" s="24">
        <f>SUM(L10:L21)</f>
        <v>0</v>
      </c>
      <c r="M22" s="25">
        <f>SUM(M10:M21)</f>
        <v>0</v>
      </c>
    </row>
  </sheetData>
  <mergeCells count="10">
    <mergeCell ref="A2:M2"/>
    <mergeCell ref="D4:M4"/>
    <mergeCell ref="A22:K22"/>
    <mergeCell ref="A10:A21"/>
    <mergeCell ref="B10:B21"/>
    <mergeCell ref="C10:C21"/>
    <mergeCell ref="E10:E21"/>
    <mergeCell ref="F10:F21"/>
    <mergeCell ref="A4:C4"/>
    <mergeCell ref="J10:J21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2024-03-25T13:04:07Z</cp:lastPrinted>
  <dcterms:created xsi:type="dcterms:W3CDTF">2018-10-10T08:23:47Z</dcterms:created>
  <dcterms:modified xsi:type="dcterms:W3CDTF">2026-03-12T13:39:52Z</dcterms:modified>
</cp:coreProperties>
</file>