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42_2025_CB Diagnostika specif. IgE protilátek a proteinů ECP\02 ZD\"/>
    </mc:Choice>
  </mc:AlternateContent>
  <xr:revisionPtr revIDLastSave="0" documentId="13_ncr:1_{2B32CC07-626A-485E-9CBB-F161A3D872E4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5" i="1" l="1"/>
  <c r="I75" i="1" s="1"/>
  <c r="H59" i="1"/>
  <c r="I59" i="1" s="1"/>
  <c r="H43" i="1"/>
  <c r="I43" i="1" s="1"/>
  <c r="H27" i="1"/>
  <c r="I27" i="1" s="1"/>
  <c r="H86" i="1"/>
  <c r="I86" i="1" s="1"/>
  <c r="H70" i="1"/>
  <c r="I70" i="1" s="1"/>
  <c r="H54" i="1"/>
  <c r="I54" i="1" s="1"/>
  <c r="H38" i="1"/>
  <c r="I38" i="1" s="1"/>
  <c r="H22" i="1"/>
  <c r="I22" i="1" s="1"/>
  <c r="H17" i="1"/>
  <c r="I17" i="1" s="1"/>
  <c r="D12" i="1"/>
  <c r="F12" i="1" s="1"/>
  <c r="H12" i="1" s="1"/>
  <c r="I12" i="1" s="1"/>
  <c r="D13" i="1"/>
  <c r="F13" i="1" s="1"/>
  <c r="H13" i="1" s="1"/>
  <c r="I13" i="1" s="1"/>
  <c r="D14" i="1"/>
  <c r="F14" i="1" s="1"/>
  <c r="H14" i="1" s="1"/>
  <c r="I14" i="1" s="1"/>
  <c r="D15" i="1"/>
  <c r="F15" i="1" s="1"/>
  <c r="H15" i="1" s="1"/>
  <c r="I15" i="1" s="1"/>
  <c r="D16" i="1"/>
  <c r="F16" i="1" s="1"/>
  <c r="H16" i="1" s="1"/>
  <c r="I16" i="1" s="1"/>
  <c r="D17" i="1"/>
  <c r="D18" i="1"/>
  <c r="F18" i="1" s="1"/>
  <c r="H18" i="1" s="1"/>
  <c r="I18" i="1" s="1"/>
  <c r="D19" i="1"/>
  <c r="F19" i="1" s="1"/>
  <c r="H19" i="1" s="1"/>
  <c r="I19" i="1" s="1"/>
  <c r="D20" i="1"/>
  <c r="F20" i="1" s="1"/>
  <c r="H20" i="1" s="1"/>
  <c r="I20" i="1" s="1"/>
  <c r="D21" i="1"/>
  <c r="F21" i="1" s="1"/>
  <c r="H21" i="1" s="1"/>
  <c r="I21" i="1" s="1"/>
  <c r="D22" i="1"/>
  <c r="F22" i="1" s="1"/>
  <c r="D23" i="1"/>
  <c r="F23" i="1" s="1"/>
  <c r="H23" i="1" s="1"/>
  <c r="I23" i="1" s="1"/>
  <c r="D24" i="1"/>
  <c r="F24" i="1" s="1"/>
  <c r="H24" i="1" s="1"/>
  <c r="I24" i="1" s="1"/>
  <c r="D25" i="1"/>
  <c r="F25" i="1" s="1"/>
  <c r="H25" i="1" s="1"/>
  <c r="I25" i="1" s="1"/>
  <c r="D26" i="1"/>
  <c r="F26" i="1" s="1"/>
  <c r="H26" i="1" s="1"/>
  <c r="I26" i="1" s="1"/>
  <c r="D27" i="1"/>
  <c r="F27" i="1" s="1"/>
  <c r="D28" i="1"/>
  <c r="F28" i="1" s="1"/>
  <c r="H28" i="1" s="1"/>
  <c r="I28" i="1" s="1"/>
  <c r="D29" i="1"/>
  <c r="F29" i="1" s="1"/>
  <c r="H29" i="1" s="1"/>
  <c r="I29" i="1" s="1"/>
  <c r="D30" i="1"/>
  <c r="F30" i="1" s="1"/>
  <c r="H30" i="1" s="1"/>
  <c r="I30" i="1" s="1"/>
  <c r="D31" i="1"/>
  <c r="F31" i="1" s="1"/>
  <c r="H31" i="1" s="1"/>
  <c r="I31" i="1" s="1"/>
  <c r="D32" i="1"/>
  <c r="F32" i="1" s="1"/>
  <c r="H32" i="1" s="1"/>
  <c r="I32" i="1" s="1"/>
  <c r="D33" i="1"/>
  <c r="F33" i="1" s="1"/>
  <c r="H33" i="1" s="1"/>
  <c r="I33" i="1" s="1"/>
  <c r="D34" i="1"/>
  <c r="F34" i="1" s="1"/>
  <c r="H34" i="1" s="1"/>
  <c r="I34" i="1" s="1"/>
  <c r="D35" i="1"/>
  <c r="F35" i="1" s="1"/>
  <c r="H35" i="1" s="1"/>
  <c r="I35" i="1" s="1"/>
  <c r="D36" i="1"/>
  <c r="F36" i="1" s="1"/>
  <c r="H36" i="1" s="1"/>
  <c r="I36" i="1" s="1"/>
  <c r="D37" i="1"/>
  <c r="F37" i="1" s="1"/>
  <c r="H37" i="1" s="1"/>
  <c r="I37" i="1" s="1"/>
  <c r="D38" i="1"/>
  <c r="F38" i="1" s="1"/>
  <c r="D39" i="1"/>
  <c r="F39" i="1" s="1"/>
  <c r="H39" i="1" s="1"/>
  <c r="I39" i="1" s="1"/>
  <c r="D40" i="1"/>
  <c r="F40" i="1" s="1"/>
  <c r="H40" i="1" s="1"/>
  <c r="I40" i="1" s="1"/>
  <c r="D41" i="1"/>
  <c r="F41" i="1" s="1"/>
  <c r="H41" i="1" s="1"/>
  <c r="I41" i="1" s="1"/>
  <c r="D42" i="1"/>
  <c r="F42" i="1" s="1"/>
  <c r="H42" i="1" s="1"/>
  <c r="I42" i="1" s="1"/>
  <c r="D43" i="1"/>
  <c r="F43" i="1" s="1"/>
  <c r="D44" i="1"/>
  <c r="F44" i="1" s="1"/>
  <c r="H44" i="1" s="1"/>
  <c r="I44" i="1" s="1"/>
  <c r="D45" i="1"/>
  <c r="F45" i="1" s="1"/>
  <c r="H45" i="1" s="1"/>
  <c r="I45" i="1" s="1"/>
  <c r="D46" i="1"/>
  <c r="F46" i="1" s="1"/>
  <c r="H46" i="1" s="1"/>
  <c r="I46" i="1" s="1"/>
  <c r="D47" i="1"/>
  <c r="F47" i="1" s="1"/>
  <c r="H47" i="1" s="1"/>
  <c r="I47" i="1" s="1"/>
  <c r="D48" i="1"/>
  <c r="F48" i="1" s="1"/>
  <c r="H48" i="1" s="1"/>
  <c r="I48" i="1" s="1"/>
  <c r="D49" i="1"/>
  <c r="F49" i="1" s="1"/>
  <c r="H49" i="1" s="1"/>
  <c r="I49" i="1" s="1"/>
  <c r="D50" i="1"/>
  <c r="F50" i="1" s="1"/>
  <c r="H50" i="1" s="1"/>
  <c r="I50" i="1" s="1"/>
  <c r="D51" i="1"/>
  <c r="F51" i="1" s="1"/>
  <c r="H51" i="1" s="1"/>
  <c r="I51" i="1" s="1"/>
  <c r="D52" i="1"/>
  <c r="F52" i="1" s="1"/>
  <c r="H52" i="1" s="1"/>
  <c r="I52" i="1" s="1"/>
  <c r="D53" i="1"/>
  <c r="F53" i="1" s="1"/>
  <c r="H53" i="1" s="1"/>
  <c r="I53" i="1" s="1"/>
  <c r="D54" i="1"/>
  <c r="F54" i="1" s="1"/>
  <c r="D55" i="1"/>
  <c r="F55" i="1" s="1"/>
  <c r="H55" i="1" s="1"/>
  <c r="I55" i="1" s="1"/>
  <c r="D56" i="1"/>
  <c r="F56" i="1" s="1"/>
  <c r="H56" i="1" s="1"/>
  <c r="I56" i="1" s="1"/>
  <c r="D57" i="1"/>
  <c r="F57" i="1" s="1"/>
  <c r="H57" i="1" s="1"/>
  <c r="I57" i="1" s="1"/>
  <c r="D58" i="1"/>
  <c r="F58" i="1" s="1"/>
  <c r="H58" i="1" s="1"/>
  <c r="I58" i="1" s="1"/>
  <c r="D59" i="1"/>
  <c r="F59" i="1" s="1"/>
  <c r="D60" i="1"/>
  <c r="F60" i="1" s="1"/>
  <c r="H60" i="1" s="1"/>
  <c r="I60" i="1" s="1"/>
  <c r="D61" i="1"/>
  <c r="F61" i="1" s="1"/>
  <c r="H61" i="1" s="1"/>
  <c r="I61" i="1" s="1"/>
  <c r="D62" i="1"/>
  <c r="F62" i="1" s="1"/>
  <c r="H62" i="1" s="1"/>
  <c r="I62" i="1" s="1"/>
  <c r="D63" i="1"/>
  <c r="F63" i="1" s="1"/>
  <c r="H63" i="1" s="1"/>
  <c r="I63" i="1" s="1"/>
  <c r="D64" i="1"/>
  <c r="F64" i="1" s="1"/>
  <c r="H64" i="1" s="1"/>
  <c r="I64" i="1" s="1"/>
  <c r="D65" i="1"/>
  <c r="F65" i="1" s="1"/>
  <c r="H65" i="1" s="1"/>
  <c r="I65" i="1" s="1"/>
  <c r="D66" i="1"/>
  <c r="F66" i="1" s="1"/>
  <c r="H66" i="1" s="1"/>
  <c r="I66" i="1" s="1"/>
  <c r="D67" i="1"/>
  <c r="F67" i="1" s="1"/>
  <c r="H67" i="1" s="1"/>
  <c r="I67" i="1" s="1"/>
  <c r="D68" i="1"/>
  <c r="F68" i="1" s="1"/>
  <c r="H68" i="1" s="1"/>
  <c r="I68" i="1" s="1"/>
  <c r="D69" i="1"/>
  <c r="F69" i="1" s="1"/>
  <c r="H69" i="1" s="1"/>
  <c r="I69" i="1" s="1"/>
  <c r="D70" i="1"/>
  <c r="F70" i="1" s="1"/>
  <c r="D71" i="1"/>
  <c r="F71" i="1" s="1"/>
  <c r="H71" i="1" s="1"/>
  <c r="I71" i="1" s="1"/>
  <c r="D72" i="1"/>
  <c r="F72" i="1" s="1"/>
  <c r="H72" i="1" s="1"/>
  <c r="I72" i="1" s="1"/>
  <c r="D73" i="1"/>
  <c r="F73" i="1" s="1"/>
  <c r="H73" i="1" s="1"/>
  <c r="I73" i="1" s="1"/>
  <c r="D74" i="1"/>
  <c r="F74" i="1" s="1"/>
  <c r="H74" i="1" s="1"/>
  <c r="I74" i="1" s="1"/>
  <c r="D75" i="1"/>
  <c r="F75" i="1" s="1"/>
  <c r="D76" i="1"/>
  <c r="F76" i="1" s="1"/>
  <c r="H76" i="1" s="1"/>
  <c r="I76" i="1" s="1"/>
  <c r="D77" i="1"/>
  <c r="F77" i="1" s="1"/>
  <c r="H77" i="1" s="1"/>
  <c r="I77" i="1" s="1"/>
  <c r="D78" i="1"/>
  <c r="F78" i="1" s="1"/>
  <c r="H78" i="1" s="1"/>
  <c r="I78" i="1" s="1"/>
  <c r="D79" i="1"/>
  <c r="F79" i="1" s="1"/>
  <c r="H79" i="1" s="1"/>
  <c r="I79" i="1" s="1"/>
  <c r="D80" i="1"/>
  <c r="F80" i="1" s="1"/>
  <c r="H80" i="1" s="1"/>
  <c r="I80" i="1" s="1"/>
  <c r="D81" i="1"/>
  <c r="F81" i="1" s="1"/>
  <c r="H81" i="1" s="1"/>
  <c r="I81" i="1" s="1"/>
  <c r="D82" i="1"/>
  <c r="F82" i="1" s="1"/>
  <c r="H82" i="1" s="1"/>
  <c r="I82" i="1" s="1"/>
  <c r="D83" i="1"/>
  <c r="F83" i="1" s="1"/>
  <c r="H83" i="1" s="1"/>
  <c r="I83" i="1" s="1"/>
  <c r="D84" i="1"/>
  <c r="F84" i="1" s="1"/>
  <c r="H84" i="1" s="1"/>
  <c r="I84" i="1" s="1"/>
  <c r="D85" i="1"/>
  <c r="F85" i="1" s="1"/>
  <c r="H85" i="1" s="1"/>
  <c r="I85" i="1" s="1"/>
  <c r="D86" i="1"/>
  <c r="F86" i="1" s="1"/>
  <c r="D87" i="1"/>
  <c r="F87" i="1" s="1"/>
  <c r="H87" i="1" s="1"/>
  <c r="I87" i="1" s="1"/>
  <c r="D88" i="1"/>
  <c r="F88" i="1" s="1"/>
  <c r="H88" i="1" s="1"/>
  <c r="I88" i="1" s="1"/>
  <c r="D89" i="1"/>
  <c r="F89" i="1" s="1"/>
  <c r="H89" i="1" s="1"/>
  <c r="I89" i="1" s="1"/>
  <c r="D90" i="1"/>
  <c r="F90" i="1" s="1"/>
  <c r="H90" i="1" s="1"/>
  <c r="I90" i="1" s="1"/>
  <c r="D91" i="1"/>
  <c r="F91" i="1" s="1"/>
  <c r="H91" i="1" s="1"/>
  <c r="I91" i="1" s="1"/>
  <c r="D92" i="1"/>
  <c r="F92" i="1" s="1"/>
  <c r="H92" i="1" s="1"/>
  <c r="I92" i="1" s="1"/>
  <c r="D93" i="1"/>
  <c r="F93" i="1" s="1"/>
  <c r="I105" i="1" s="1"/>
  <c r="D94" i="1"/>
  <c r="F94" i="1" s="1"/>
  <c r="H94" i="1" s="1"/>
  <c r="I94" i="1" s="1"/>
  <c r="D95" i="1"/>
  <c r="F95" i="1" s="1"/>
  <c r="H95" i="1" s="1"/>
  <c r="I95" i="1" s="1"/>
  <c r="D96" i="1"/>
  <c r="F96" i="1" s="1"/>
  <c r="H96" i="1" s="1"/>
  <c r="I96" i="1" s="1"/>
  <c r="D97" i="1"/>
  <c r="F97" i="1" s="1"/>
  <c r="H97" i="1" s="1"/>
  <c r="I97" i="1" s="1"/>
  <c r="D98" i="1"/>
  <c r="F98" i="1" s="1"/>
  <c r="H98" i="1" s="1"/>
  <c r="I98" i="1" s="1"/>
  <c r="D99" i="1"/>
  <c r="F99" i="1" s="1"/>
  <c r="H99" i="1" s="1"/>
  <c r="I99" i="1" s="1"/>
  <c r="D100" i="1"/>
  <c r="F100" i="1" s="1"/>
  <c r="H100" i="1" s="1"/>
  <c r="I100" i="1" s="1"/>
  <c r="D101" i="1"/>
  <c r="F101" i="1" s="1"/>
  <c r="H101" i="1" s="1"/>
  <c r="I101" i="1" s="1"/>
  <c r="D102" i="1"/>
  <c r="F102" i="1" s="1"/>
  <c r="H102" i="1" s="1"/>
  <c r="D11" i="1"/>
  <c r="F11" i="1" s="1"/>
  <c r="H11" i="1" s="1"/>
  <c r="D10" i="1"/>
  <c r="F10" i="1" s="1"/>
  <c r="H10" i="1" s="1"/>
  <c r="I10" i="1" s="1"/>
  <c r="I11" i="1" l="1"/>
  <c r="H93" i="1"/>
  <c r="I93" i="1"/>
  <c r="I107" i="1" s="1"/>
  <c r="I106" i="1"/>
  <c r="I102" i="1"/>
</calcChain>
</file>

<file path=xl/sharedStrings.xml><?xml version="1.0" encoding="utf-8"?>
<sst xmlns="http://schemas.openxmlformats.org/spreadsheetml/2006/main" count="200" uniqueCount="200">
  <si>
    <t>Alergen</t>
  </si>
  <si>
    <t>Kód alergenu</t>
  </si>
  <si>
    <t>c1</t>
  </si>
  <si>
    <t>c2</t>
  </si>
  <si>
    <t>c5</t>
  </si>
  <si>
    <t>c6</t>
  </si>
  <si>
    <t>d2</t>
  </si>
  <si>
    <t>d202</t>
  </si>
  <si>
    <t>d203</t>
  </si>
  <si>
    <t>d70</t>
  </si>
  <si>
    <t>e101</t>
  </si>
  <si>
    <t>e3</t>
  </si>
  <si>
    <t>e4</t>
  </si>
  <si>
    <t>e82</t>
  </si>
  <si>
    <t>e94</t>
  </si>
  <si>
    <t>ex70</t>
  </si>
  <si>
    <t>ex71</t>
  </si>
  <si>
    <t>ex72</t>
  </si>
  <si>
    <t>f13</t>
  </si>
  <si>
    <t>f14</t>
  </si>
  <si>
    <t>f17</t>
  </si>
  <si>
    <t>f2</t>
  </si>
  <si>
    <t>f20</t>
  </si>
  <si>
    <t>f221</t>
  </si>
  <si>
    <t>f222</t>
  </si>
  <si>
    <t>f224</t>
  </si>
  <si>
    <t>f232</t>
  </si>
  <si>
    <t>f233</t>
  </si>
  <si>
    <t>f242</t>
  </si>
  <si>
    <t>f245</t>
  </si>
  <si>
    <t>f25</t>
  </si>
  <si>
    <t>f256</t>
  </si>
  <si>
    <t>f26</t>
  </si>
  <si>
    <t>f265</t>
  </si>
  <si>
    <t>f27</t>
  </si>
  <si>
    <t>f280</t>
  </si>
  <si>
    <t>f3</t>
  </si>
  <si>
    <t>f31</t>
  </si>
  <si>
    <t>f33</t>
  </si>
  <si>
    <t>f35</t>
  </si>
  <si>
    <t>f4</t>
  </si>
  <si>
    <t>f420</t>
  </si>
  <si>
    <t>f434</t>
  </si>
  <si>
    <t>f435</t>
  </si>
  <si>
    <t>f44</t>
  </si>
  <si>
    <t>f5</t>
  </si>
  <si>
    <t>f7</t>
  </si>
  <si>
    <t>f76</t>
  </si>
  <si>
    <t>f77</t>
  </si>
  <si>
    <t>f78</t>
  </si>
  <si>
    <t>f79</t>
  </si>
  <si>
    <t>f83</t>
  </si>
  <si>
    <t>f85</t>
  </si>
  <si>
    <t>f92</t>
  </si>
  <si>
    <t>f93</t>
  </si>
  <si>
    <t>fx15</t>
  </si>
  <si>
    <t>fx21</t>
  </si>
  <si>
    <t>fx5</t>
  </si>
  <si>
    <t>fx7</t>
  </si>
  <si>
    <t>fx73</t>
  </si>
  <si>
    <t>g12</t>
  </si>
  <si>
    <t>g13</t>
  </si>
  <si>
    <t>g6</t>
  </si>
  <si>
    <t>gx1</t>
  </si>
  <si>
    <t>gx4</t>
  </si>
  <si>
    <t>h1</t>
  </si>
  <si>
    <t>h2</t>
  </si>
  <si>
    <t>i206</t>
  </si>
  <si>
    <t>i208</t>
  </si>
  <si>
    <t>i209</t>
  </si>
  <si>
    <t>i214</t>
  </si>
  <si>
    <t>k82</t>
  </si>
  <si>
    <t>m1</t>
  </si>
  <si>
    <t>m2</t>
  </si>
  <si>
    <t>m3</t>
  </si>
  <si>
    <t>m5</t>
  </si>
  <si>
    <t>m6</t>
  </si>
  <si>
    <t>mx2</t>
  </si>
  <si>
    <t>t215</t>
  </si>
  <si>
    <t>t216</t>
  </si>
  <si>
    <t>t25</t>
  </si>
  <si>
    <t>t4</t>
  </si>
  <si>
    <t>t7</t>
  </si>
  <si>
    <t>tx5</t>
  </si>
  <si>
    <t>tx6</t>
  </si>
  <si>
    <t>w20</t>
  </si>
  <si>
    <t>w6</t>
  </si>
  <si>
    <t>wx209</t>
  </si>
  <si>
    <t>wx5</t>
  </si>
  <si>
    <t>wx6</t>
  </si>
  <si>
    <t>Penicilin G</t>
  </si>
  <si>
    <t>Penicilin V</t>
  </si>
  <si>
    <t>Ampicilin</t>
  </si>
  <si>
    <t>Amoxycilin</t>
  </si>
  <si>
    <t>D. farinae</t>
  </si>
  <si>
    <t>Der. pteron. (rDer p1)</t>
  </si>
  <si>
    <t>Der. pteron. (rDer p2)</t>
  </si>
  <si>
    <t>Roztoč Acarus siro</t>
  </si>
  <si>
    <t>Psí epitel (rCan f1)</t>
  </si>
  <si>
    <t>Kůň srst</t>
  </si>
  <si>
    <t>Kráva srst</t>
  </si>
  <si>
    <t>Králičí epitel</t>
  </si>
  <si>
    <t>Kočičí epitel (rFel d1)</t>
  </si>
  <si>
    <t>Směs epitelu zvířat</t>
  </si>
  <si>
    <t>Směs peří 1 (drůbež)</t>
  </si>
  <si>
    <t>Směs peří 2 (exot.)</t>
  </si>
  <si>
    <t>Burské oříšky</t>
  </si>
  <si>
    <t>Sójové boby</t>
  </si>
  <si>
    <t>Lískový ořech</t>
  </si>
  <si>
    <t>Kravské mléko</t>
  </si>
  <si>
    <t>Mandle</t>
  </si>
  <si>
    <t>Káva</t>
  </si>
  <si>
    <t>Čaj</t>
  </si>
  <si>
    <t>Mák</t>
  </si>
  <si>
    <t>Ovalbumin (nGal d2)</t>
  </si>
  <si>
    <t>Ovomucoid (nGal d1)</t>
  </si>
  <si>
    <t>Třešeň</t>
  </si>
  <si>
    <t>Celé vejce</t>
  </si>
  <si>
    <t>Rajče</t>
  </si>
  <si>
    <t>Vlašský ořech</t>
  </si>
  <si>
    <t>Vepřové maso</t>
  </si>
  <si>
    <t>Kmín</t>
  </si>
  <si>
    <t>Hovězí maso</t>
  </si>
  <si>
    <t>Pepř černý</t>
  </si>
  <si>
    <t>Treska obecná</t>
  </si>
  <si>
    <t>Mrkev</t>
  </si>
  <si>
    <t>Pomeranč</t>
  </si>
  <si>
    <t>Brambora</t>
  </si>
  <si>
    <t>Pšenice</t>
  </si>
  <si>
    <t>Broskev (rPru p3)</t>
  </si>
  <si>
    <t>Jablko (rMal d1)</t>
  </si>
  <si>
    <t>Jablko (rMal d3)</t>
  </si>
  <si>
    <t>Jahoda</t>
  </si>
  <si>
    <t>Žito</t>
  </si>
  <si>
    <t>Oves</t>
  </si>
  <si>
    <t>Alfa-laktalb. (nBos d4)</t>
  </si>
  <si>
    <t>Beta-laktogl. (nBos d5)</t>
  </si>
  <si>
    <t>Kasein (nBos d8)</t>
  </si>
  <si>
    <t>Gluten (nTri a)</t>
  </si>
  <si>
    <t>Kuřecí maso</t>
  </si>
  <si>
    <t>Celer</t>
  </si>
  <si>
    <t>Banán</t>
  </si>
  <si>
    <t>Kakao</t>
  </si>
  <si>
    <t>Směs ovoce 2</t>
  </si>
  <si>
    <t>Směs ovoce 1</t>
  </si>
  <si>
    <t>Směs potravin</t>
  </si>
  <si>
    <t>Směs zeleniny</t>
  </si>
  <si>
    <t>Směs masa</t>
  </si>
  <si>
    <t>Pyl žita</t>
  </si>
  <si>
    <t>Pyl medyňku vlnatého</t>
  </si>
  <si>
    <t>Pyl bojínku lučního</t>
  </si>
  <si>
    <t>Směs pylů trav 1</t>
  </si>
  <si>
    <t>Směs pylů trav 2</t>
  </si>
  <si>
    <t>Dom. prach 1 (Greer Labs.)</t>
  </si>
  <si>
    <t>Dom. prach 2 (Hollister)</t>
  </si>
  <si>
    <t>Šváb americký</t>
  </si>
  <si>
    <t>Včela (rApi m1)</t>
  </si>
  <si>
    <t>Vosa (rVes v5)</t>
  </si>
  <si>
    <t>Včela (rApi m2)</t>
  </si>
  <si>
    <t>Latex</t>
  </si>
  <si>
    <t>Penicillium notatum</t>
  </si>
  <si>
    <t>Cladosporium herb.</t>
  </si>
  <si>
    <t>Aspergillus fumigatus</t>
  </si>
  <si>
    <t>C. albicans</t>
  </si>
  <si>
    <t>Alternaria alternata</t>
  </si>
  <si>
    <t>Směs plísní</t>
  </si>
  <si>
    <t>Pyl břízy (rBet v1)</t>
  </si>
  <si>
    <t>Pyl břízy (rBet v2)</t>
  </si>
  <si>
    <t>Pyl jasanu</t>
  </si>
  <si>
    <t>Pyl lísky</t>
  </si>
  <si>
    <t>Pyl dubu (Q. alba)</t>
  </si>
  <si>
    <t>Směs pylů stromů 1</t>
  </si>
  <si>
    <t>Směs pylů stromů 2</t>
  </si>
  <si>
    <t>Pyl kopřivy dvoudomé</t>
  </si>
  <si>
    <t>Pyl pelyňku černobýlu</t>
  </si>
  <si>
    <t>Pyl ambrosie mix</t>
  </si>
  <si>
    <t>Směs pylů plevelů 1</t>
  </si>
  <si>
    <t>Směs pylů plevelů 2</t>
  </si>
  <si>
    <t>t3</t>
  </si>
  <si>
    <t>Bříza bělokorá</t>
  </si>
  <si>
    <t>e1</t>
  </si>
  <si>
    <t xml:space="preserve">Kočka srst </t>
  </si>
  <si>
    <t>d1</t>
  </si>
  <si>
    <t>Der. pteronyssinus</t>
  </si>
  <si>
    <t>ECP</t>
  </si>
  <si>
    <t>Tryptáza</t>
  </si>
  <si>
    <t>Celková cena za období 60 měsíců bez DPH:</t>
  </si>
  <si>
    <t>Celková cena za období 60 měsíců vč. DPH:</t>
  </si>
  <si>
    <t>Počet vyšetření za 12 měsíců</t>
  </si>
  <si>
    <t>Počet vyšetření/  testů za 60 měsíců</t>
  </si>
  <si>
    <t>Cena za všechna vyšetření/testy za 60 měsíců v Kč vč. DPH</t>
  </si>
  <si>
    <t>DPH v Kč</t>
  </si>
  <si>
    <t>Cena za 1 vyšetření/test v Kč bez DPH</t>
  </si>
  <si>
    <t>Sazba DPH v %</t>
  </si>
  <si>
    <t>DPH celkem:</t>
  </si>
  <si>
    <t>Cena  za všechna
vyšetření/testy za 60 měsíců v Kč bez DPH</t>
  </si>
  <si>
    <t>Příloha k ZD č. 2</t>
  </si>
  <si>
    <t>SOUPIS DODÁVEK - CENÍK</t>
  </si>
  <si>
    <t>Název veřejné zakázky:</t>
  </si>
  <si>
    <r>
      <rPr>
        <b/>
        <sz val="12"/>
        <color rgb="FF000000"/>
        <rFont val="Arial"/>
        <family val="2"/>
        <charset val="238"/>
      </rPr>
      <t>Dodávka validovaných reagencií pro automatizované vyšetření  specifických IgE protilátek a akutních proteinů (tryptáza a eosinofilního kationického proteinu - ECP) v séru nebo plazmě na analyzátoru PHADIA</t>
    </r>
    <r>
      <rPr>
        <sz val="12"/>
        <color rgb="FF000000"/>
        <rFont val="Arial"/>
        <family val="2"/>
        <charset val="238"/>
      </rPr>
      <t>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</si>
</sst>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Protection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2" fontId="11" fillId="4" borderId="5" xfId="0" applyNumberFormat="1" applyFont="1" applyFill="1" applyBorder="1" applyAlignment="1">
      <alignment horizontal="center" vertical="center" wrapText="1"/>
    </xf>
    <xf numFmtId="2" fontId="11" fillId="4" borderId="2" xfId="0" applyNumberFormat="1" applyFont="1" applyFill="1" applyBorder="1" applyAlignment="1">
      <alignment horizontal="center" vertical="center" wrapText="1"/>
    </xf>
    <xf numFmtId="2" fontId="11" fillId="4" borderId="4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3" fillId="0" borderId="7" xfId="0" applyFont="1" applyBorder="1"/>
    <xf numFmtId="0" fontId="13" fillId="0" borderId="6" xfId="0" applyFont="1" applyBorder="1"/>
    <xf numFmtId="3" fontId="13" fillId="0" borderId="7" xfId="0" applyNumberFormat="1" applyFont="1" applyBorder="1"/>
    <xf numFmtId="2" fontId="13" fillId="5" borderId="6" xfId="0" applyNumberFormat="1" applyFont="1" applyFill="1" applyBorder="1"/>
    <xf numFmtId="4" fontId="8" fillId="0" borderId="3" xfId="0" applyNumberFormat="1" applyFont="1" applyBorder="1" applyAlignment="1" applyProtection="1">
      <alignment horizontal="right"/>
    </xf>
    <xf numFmtId="9" fontId="8" fillId="5" borderId="7" xfId="1" applyFont="1" applyFill="1" applyBorder="1" applyAlignment="1" applyProtection="1">
      <alignment horizontal="right"/>
    </xf>
    <xf numFmtId="2" fontId="8" fillId="0" borderId="7" xfId="0" applyNumberFormat="1" applyFont="1" applyBorder="1" applyAlignment="1" applyProtection="1">
      <alignment horizontal="right"/>
    </xf>
    <xf numFmtId="4" fontId="8" fillId="3" borderId="7" xfId="0" applyNumberFormat="1" applyFont="1" applyFill="1" applyBorder="1" applyAlignment="1" applyProtection="1">
      <alignment horizontal="right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/>
    <xf numFmtId="2" fontId="13" fillId="5" borderId="3" xfId="0" applyNumberFormat="1" applyFont="1" applyFill="1" applyBorder="1"/>
    <xf numFmtId="2" fontId="13" fillId="5" borderId="9" xfId="0" applyNumberFormat="1" applyFont="1" applyFill="1" applyBorder="1"/>
    <xf numFmtId="2" fontId="13" fillId="5" borderId="10" xfId="0" applyNumberFormat="1" applyFont="1" applyFill="1" applyBorder="1"/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8" fillId="0" borderId="0" xfId="0" applyFont="1"/>
    <xf numFmtId="3" fontId="8" fillId="0" borderId="0" xfId="0" applyNumberFormat="1" applyFont="1"/>
    <xf numFmtId="4" fontId="8" fillId="0" borderId="0" xfId="0" applyNumberFormat="1" applyFont="1" applyFill="1" applyBorder="1" applyAlignment="1" applyProtection="1">
      <alignment horizontal="right"/>
    </xf>
    <xf numFmtId="4" fontId="8" fillId="0" borderId="0" xfId="0" applyNumberFormat="1" applyFont="1"/>
    <xf numFmtId="0" fontId="11" fillId="0" borderId="0" xfId="0" applyFont="1" applyBorder="1" applyAlignment="1"/>
    <xf numFmtId="0" fontId="14" fillId="0" borderId="0" xfId="0" applyFont="1"/>
    <xf numFmtId="4" fontId="11" fillId="0" borderId="8" xfId="0" applyNumberFormat="1" applyFont="1" applyBorder="1" applyAlignment="1"/>
    <xf numFmtId="0" fontId="11" fillId="0" borderId="1" xfId="0" applyFont="1" applyBorder="1" applyAlignment="1"/>
    <xf numFmtId="0" fontId="11" fillId="0" borderId="11" xfId="0" applyFont="1" applyBorder="1" applyAlignment="1"/>
    <xf numFmtId="0" fontId="11" fillId="0" borderId="12" xfId="0" applyFont="1" applyBorder="1" applyAlignment="1"/>
    <xf numFmtId="0" fontId="0" fillId="0" borderId="0" xfId="0" applyAlignment="1">
      <alignment horizontal="right"/>
    </xf>
    <xf numFmtId="0" fontId="9" fillId="0" borderId="0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/>
    </xf>
    <xf numFmtId="0" fontId="14" fillId="0" borderId="3" xfId="0" applyFont="1" applyFill="1" applyBorder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3"/>
  <sheetViews>
    <sheetView showGridLines="0" tabSelected="1" topLeftCell="A76" zoomScaleNormal="100" workbookViewId="0">
      <selection activeCell="A105" sqref="A105"/>
    </sheetView>
  </sheetViews>
  <sheetFormatPr defaultColWidth="8.7109375" defaultRowHeight="15" x14ac:dyDescent="0.25"/>
  <cols>
    <col min="1" max="1" width="10.5703125" customWidth="1"/>
    <col min="2" max="2" width="27.28515625" bestFit="1" customWidth="1"/>
    <col min="3" max="3" width="12" customWidth="1"/>
    <col min="4" max="4" width="17.28515625" bestFit="1" customWidth="1"/>
    <col min="5" max="5" width="22" customWidth="1"/>
    <col min="6" max="6" width="21.5703125" customWidth="1"/>
    <col min="7" max="7" width="9.7109375" bestFit="1" customWidth="1"/>
    <col min="8" max="8" width="9.7109375" customWidth="1"/>
    <col min="9" max="9" width="21.5703125" customWidth="1"/>
    <col min="10" max="10" width="32.85546875" customWidth="1"/>
    <col min="11" max="11" width="15.85546875" customWidth="1"/>
    <col min="12" max="12" width="32.5703125" customWidth="1"/>
    <col min="13" max="13" width="18.140625" customWidth="1"/>
    <col min="14" max="14" width="14.5703125" customWidth="1"/>
  </cols>
  <sheetData>
    <row r="1" spans="1:15" x14ac:dyDescent="0.25">
      <c r="A1" s="35" t="s">
        <v>196</v>
      </c>
      <c r="B1" s="35"/>
      <c r="C1" s="35"/>
      <c r="D1" s="35"/>
      <c r="E1" s="35"/>
      <c r="F1" s="35"/>
      <c r="G1" s="35"/>
      <c r="H1" s="35"/>
      <c r="I1" s="35"/>
    </row>
    <row r="2" spans="1:15" x14ac:dyDescent="0.25">
      <c r="A2" s="3"/>
      <c r="B2" s="3"/>
      <c r="C2" s="3"/>
      <c r="D2" s="3"/>
      <c r="E2" s="3"/>
      <c r="F2" s="3"/>
      <c r="G2" s="3"/>
      <c r="H2" s="3"/>
      <c r="I2" s="3"/>
    </row>
    <row r="3" spans="1:15" ht="31.5" customHeight="1" x14ac:dyDescent="0.25">
      <c r="A3" s="40" t="s">
        <v>197</v>
      </c>
      <c r="B3" s="40"/>
      <c r="C3" s="40"/>
      <c r="D3" s="40"/>
      <c r="E3" s="40"/>
      <c r="F3" s="40"/>
      <c r="G3" s="40"/>
      <c r="H3" s="40"/>
      <c r="I3" s="41"/>
    </row>
    <row r="4" spans="1:15" x14ac:dyDescent="0.25">
      <c r="A4" s="4"/>
      <c r="B4" s="4"/>
      <c r="C4" s="4"/>
      <c r="D4" s="4"/>
      <c r="E4" s="4"/>
      <c r="F4" s="4"/>
      <c r="G4" s="4"/>
      <c r="H4" s="4"/>
      <c r="I4" s="4"/>
    </row>
    <row r="5" spans="1:15" ht="15.75" x14ac:dyDescent="0.25">
      <c r="A5" s="36" t="s">
        <v>198</v>
      </c>
      <c r="B5" s="36"/>
      <c r="C5" s="36"/>
      <c r="D5" s="36"/>
      <c r="E5" s="36"/>
      <c r="F5" s="36"/>
      <c r="G5" s="36"/>
      <c r="H5" s="36"/>
      <c r="I5" s="36"/>
    </row>
    <row r="6" spans="1:15" ht="15" customHeight="1" x14ac:dyDescent="0.25">
      <c r="A6" s="42" t="s">
        <v>199</v>
      </c>
      <c r="B6" s="42"/>
      <c r="C6" s="42"/>
      <c r="D6" s="42"/>
      <c r="E6" s="42"/>
      <c r="F6" s="42"/>
      <c r="G6" s="42"/>
      <c r="H6" s="42"/>
      <c r="I6" s="42"/>
    </row>
    <row r="7" spans="1:15" ht="21.75" customHeight="1" x14ac:dyDescent="0.25">
      <c r="A7" s="42"/>
      <c r="B7" s="42"/>
      <c r="C7" s="42"/>
      <c r="D7" s="42"/>
      <c r="E7" s="42"/>
      <c r="F7" s="42"/>
      <c r="G7" s="42"/>
      <c r="H7" s="42"/>
      <c r="I7" s="42"/>
    </row>
    <row r="8" spans="1:15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2"/>
      <c r="M8" s="1"/>
      <c r="N8" s="1"/>
      <c r="O8" s="1"/>
    </row>
    <row r="9" spans="1:15" s="1" customFormat="1" ht="60.75" thickBot="1" x14ac:dyDescent="0.3">
      <c r="A9" s="6" t="s">
        <v>0</v>
      </c>
      <c r="B9" s="7" t="s">
        <v>1</v>
      </c>
      <c r="C9" s="8" t="s">
        <v>188</v>
      </c>
      <c r="D9" s="7" t="s">
        <v>189</v>
      </c>
      <c r="E9" s="8" t="s">
        <v>192</v>
      </c>
      <c r="F9" s="8" t="s">
        <v>195</v>
      </c>
      <c r="G9" s="7" t="s">
        <v>193</v>
      </c>
      <c r="H9" s="7" t="s">
        <v>191</v>
      </c>
      <c r="I9" s="7" t="s">
        <v>190</v>
      </c>
      <c r="M9"/>
      <c r="N9"/>
      <c r="O9"/>
    </row>
    <row r="10" spans="1:15" x14ac:dyDescent="0.25">
      <c r="A10" s="9" t="s">
        <v>2</v>
      </c>
      <c r="B10" s="10" t="s">
        <v>90</v>
      </c>
      <c r="C10" s="11">
        <v>50</v>
      </c>
      <c r="D10" s="12">
        <f>C10*5</f>
        <v>250</v>
      </c>
      <c r="E10" s="13">
        <v>0</v>
      </c>
      <c r="F10" s="14">
        <f>E10*D10</f>
        <v>0</v>
      </c>
      <c r="G10" s="15"/>
      <c r="H10" s="16">
        <f>G10*F10</f>
        <v>0</v>
      </c>
      <c r="I10" s="17">
        <f>F10+H10</f>
        <v>0</v>
      </c>
    </row>
    <row r="11" spans="1:15" ht="16.5" customHeight="1" x14ac:dyDescent="0.25">
      <c r="A11" s="18" t="s">
        <v>3</v>
      </c>
      <c r="B11" s="19" t="s">
        <v>91</v>
      </c>
      <c r="C11" s="19">
        <v>55</v>
      </c>
      <c r="D11" s="12">
        <f>C11*5</f>
        <v>275</v>
      </c>
      <c r="E11" s="20">
        <v>0</v>
      </c>
      <c r="F11" s="14">
        <f t="shared" ref="F11:F74" si="0">E11*D11</f>
        <v>0</v>
      </c>
      <c r="G11" s="15"/>
      <c r="H11" s="16">
        <f t="shared" ref="H11:H74" si="1">G11*F11</f>
        <v>0</v>
      </c>
      <c r="I11" s="17">
        <f t="shared" ref="I11:I74" si="2">F11+H11</f>
        <v>0</v>
      </c>
    </row>
    <row r="12" spans="1:15" x14ac:dyDescent="0.25">
      <c r="A12" s="18" t="s">
        <v>4</v>
      </c>
      <c r="B12" s="19" t="s">
        <v>92</v>
      </c>
      <c r="C12" s="19">
        <v>25</v>
      </c>
      <c r="D12" s="12">
        <f t="shared" ref="D12:D75" si="3">C12*5</f>
        <v>125</v>
      </c>
      <c r="E12" s="20">
        <v>0</v>
      </c>
      <c r="F12" s="14">
        <f t="shared" si="0"/>
        <v>0</v>
      </c>
      <c r="G12" s="15"/>
      <c r="H12" s="16">
        <f t="shared" si="1"/>
        <v>0</v>
      </c>
      <c r="I12" s="17">
        <f t="shared" si="2"/>
        <v>0</v>
      </c>
    </row>
    <row r="13" spans="1:15" x14ac:dyDescent="0.25">
      <c r="A13" s="18" t="s">
        <v>5</v>
      </c>
      <c r="B13" s="19" t="s">
        <v>93</v>
      </c>
      <c r="C13" s="19">
        <v>35</v>
      </c>
      <c r="D13" s="12">
        <f t="shared" si="3"/>
        <v>175</v>
      </c>
      <c r="E13" s="21">
        <v>0</v>
      </c>
      <c r="F13" s="14">
        <f t="shared" si="0"/>
        <v>0</v>
      </c>
      <c r="G13" s="15"/>
      <c r="H13" s="16">
        <f t="shared" si="1"/>
        <v>0</v>
      </c>
      <c r="I13" s="17">
        <f t="shared" si="2"/>
        <v>0</v>
      </c>
    </row>
    <row r="14" spans="1:15" x14ac:dyDescent="0.25">
      <c r="A14" s="18" t="s">
        <v>6</v>
      </c>
      <c r="B14" s="19" t="s">
        <v>94</v>
      </c>
      <c r="C14" s="19">
        <v>480</v>
      </c>
      <c r="D14" s="12">
        <f t="shared" si="3"/>
        <v>2400</v>
      </c>
      <c r="E14" s="22">
        <v>0</v>
      </c>
      <c r="F14" s="14">
        <f t="shared" si="0"/>
        <v>0</v>
      </c>
      <c r="G14" s="15"/>
      <c r="H14" s="16">
        <f t="shared" si="1"/>
        <v>0</v>
      </c>
      <c r="I14" s="17">
        <f t="shared" si="2"/>
        <v>0</v>
      </c>
    </row>
    <row r="15" spans="1:15" x14ac:dyDescent="0.25">
      <c r="A15" s="18" t="s">
        <v>7</v>
      </c>
      <c r="B15" s="19" t="s">
        <v>95</v>
      </c>
      <c r="C15" s="19">
        <v>560</v>
      </c>
      <c r="D15" s="12">
        <f t="shared" si="3"/>
        <v>2800</v>
      </c>
      <c r="E15" s="22">
        <v>0</v>
      </c>
      <c r="F15" s="14">
        <f t="shared" si="0"/>
        <v>0</v>
      </c>
      <c r="G15" s="15"/>
      <c r="H15" s="16">
        <f t="shared" si="1"/>
        <v>0</v>
      </c>
      <c r="I15" s="17">
        <f t="shared" si="2"/>
        <v>0</v>
      </c>
    </row>
    <row r="16" spans="1:15" x14ac:dyDescent="0.25">
      <c r="A16" s="18" t="s">
        <v>8</v>
      </c>
      <c r="B16" s="19" t="s">
        <v>96</v>
      </c>
      <c r="C16" s="19">
        <v>560</v>
      </c>
      <c r="D16" s="12">
        <f t="shared" si="3"/>
        <v>2800</v>
      </c>
      <c r="E16" s="20">
        <v>0</v>
      </c>
      <c r="F16" s="14">
        <f t="shared" si="0"/>
        <v>0</v>
      </c>
      <c r="G16" s="15"/>
      <c r="H16" s="16">
        <f t="shared" si="1"/>
        <v>0</v>
      </c>
      <c r="I16" s="17">
        <f t="shared" si="2"/>
        <v>0</v>
      </c>
    </row>
    <row r="17" spans="1:9" x14ac:dyDescent="0.25">
      <c r="A17" s="18" t="s">
        <v>9</v>
      </c>
      <c r="B17" s="19" t="s">
        <v>97</v>
      </c>
      <c r="C17" s="19">
        <v>70</v>
      </c>
      <c r="D17" s="12">
        <f t="shared" si="3"/>
        <v>350</v>
      </c>
      <c r="E17" s="20">
        <v>0</v>
      </c>
      <c r="F17" s="14">
        <v>0</v>
      </c>
      <c r="G17" s="15"/>
      <c r="H17" s="16">
        <f t="shared" si="1"/>
        <v>0</v>
      </c>
      <c r="I17" s="17">
        <f t="shared" si="2"/>
        <v>0</v>
      </c>
    </row>
    <row r="18" spans="1:9" x14ac:dyDescent="0.25">
      <c r="A18" s="18" t="s">
        <v>10</v>
      </c>
      <c r="B18" s="19" t="s">
        <v>98</v>
      </c>
      <c r="C18" s="19">
        <v>520</v>
      </c>
      <c r="D18" s="12">
        <f t="shared" si="3"/>
        <v>2600</v>
      </c>
      <c r="E18" s="20">
        <v>0</v>
      </c>
      <c r="F18" s="14">
        <f t="shared" si="0"/>
        <v>0</v>
      </c>
      <c r="G18" s="15"/>
      <c r="H18" s="16">
        <f t="shared" si="1"/>
        <v>0</v>
      </c>
      <c r="I18" s="17">
        <f t="shared" si="2"/>
        <v>0</v>
      </c>
    </row>
    <row r="19" spans="1:9" x14ac:dyDescent="0.25">
      <c r="A19" s="18" t="s">
        <v>11</v>
      </c>
      <c r="B19" s="19" t="s">
        <v>99</v>
      </c>
      <c r="C19" s="19">
        <v>130</v>
      </c>
      <c r="D19" s="12">
        <f t="shared" si="3"/>
        <v>650</v>
      </c>
      <c r="E19" s="20">
        <v>0</v>
      </c>
      <c r="F19" s="14">
        <f t="shared" si="0"/>
        <v>0</v>
      </c>
      <c r="G19" s="15"/>
      <c r="H19" s="16">
        <f t="shared" si="1"/>
        <v>0</v>
      </c>
      <c r="I19" s="17">
        <f t="shared" si="2"/>
        <v>0</v>
      </c>
    </row>
    <row r="20" spans="1:9" x14ac:dyDescent="0.25">
      <c r="A20" s="18" t="s">
        <v>12</v>
      </c>
      <c r="B20" s="19" t="s">
        <v>100</v>
      </c>
      <c r="C20" s="19">
        <v>30</v>
      </c>
      <c r="D20" s="12">
        <f t="shared" si="3"/>
        <v>150</v>
      </c>
      <c r="E20" s="21">
        <v>0</v>
      </c>
      <c r="F20" s="14">
        <f t="shared" si="0"/>
        <v>0</v>
      </c>
      <c r="G20" s="15"/>
      <c r="H20" s="16">
        <f t="shared" si="1"/>
        <v>0</v>
      </c>
      <c r="I20" s="17">
        <f t="shared" si="2"/>
        <v>0</v>
      </c>
    </row>
    <row r="21" spans="1:9" x14ac:dyDescent="0.25">
      <c r="A21" s="18" t="s">
        <v>13</v>
      </c>
      <c r="B21" s="19" t="s">
        <v>101</v>
      </c>
      <c r="C21" s="19">
        <v>150</v>
      </c>
      <c r="D21" s="12">
        <f t="shared" si="3"/>
        <v>750</v>
      </c>
      <c r="E21" s="20">
        <v>0</v>
      </c>
      <c r="F21" s="14">
        <f t="shared" si="0"/>
        <v>0</v>
      </c>
      <c r="G21" s="15"/>
      <c r="H21" s="16">
        <f t="shared" si="1"/>
        <v>0</v>
      </c>
      <c r="I21" s="17">
        <f t="shared" si="2"/>
        <v>0</v>
      </c>
    </row>
    <row r="22" spans="1:9" x14ac:dyDescent="0.25">
      <c r="A22" s="18" t="s">
        <v>14</v>
      </c>
      <c r="B22" s="19" t="s">
        <v>102</v>
      </c>
      <c r="C22" s="19">
        <v>510</v>
      </c>
      <c r="D22" s="12">
        <f t="shared" si="3"/>
        <v>2550</v>
      </c>
      <c r="E22" s="20">
        <v>0</v>
      </c>
      <c r="F22" s="14">
        <f t="shared" si="0"/>
        <v>0</v>
      </c>
      <c r="G22" s="15"/>
      <c r="H22" s="16">
        <f t="shared" si="1"/>
        <v>0</v>
      </c>
      <c r="I22" s="17">
        <f t="shared" si="2"/>
        <v>0</v>
      </c>
    </row>
    <row r="23" spans="1:9" x14ac:dyDescent="0.25">
      <c r="A23" s="18" t="s">
        <v>15</v>
      </c>
      <c r="B23" s="19" t="s">
        <v>103</v>
      </c>
      <c r="C23" s="19">
        <v>250</v>
      </c>
      <c r="D23" s="12">
        <f t="shared" si="3"/>
        <v>1250</v>
      </c>
      <c r="E23" s="21">
        <v>0</v>
      </c>
      <c r="F23" s="14">
        <f t="shared" si="0"/>
        <v>0</v>
      </c>
      <c r="G23" s="15"/>
      <c r="H23" s="16">
        <f t="shared" si="1"/>
        <v>0</v>
      </c>
      <c r="I23" s="17">
        <f t="shared" si="2"/>
        <v>0</v>
      </c>
    </row>
    <row r="24" spans="1:9" x14ac:dyDescent="0.25">
      <c r="A24" s="18" t="s">
        <v>16</v>
      </c>
      <c r="B24" s="19" t="s">
        <v>104</v>
      </c>
      <c r="C24" s="19">
        <v>150</v>
      </c>
      <c r="D24" s="12">
        <f t="shared" si="3"/>
        <v>750</v>
      </c>
      <c r="E24" s="22">
        <v>0</v>
      </c>
      <c r="F24" s="14">
        <f t="shared" si="0"/>
        <v>0</v>
      </c>
      <c r="G24" s="15"/>
      <c r="H24" s="16">
        <f t="shared" si="1"/>
        <v>0</v>
      </c>
      <c r="I24" s="17">
        <f t="shared" si="2"/>
        <v>0</v>
      </c>
    </row>
    <row r="25" spans="1:9" x14ac:dyDescent="0.25">
      <c r="A25" s="18" t="s">
        <v>17</v>
      </c>
      <c r="B25" s="19" t="s">
        <v>105</v>
      </c>
      <c r="C25" s="19">
        <v>80</v>
      </c>
      <c r="D25" s="12">
        <f t="shared" si="3"/>
        <v>400</v>
      </c>
      <c r="E25" s="22">
        <v>0</v>
      </c>
      <c r="F25" s="14">
        <f t="shared" si="0"/>
        <v>0</v>
      </c>
      <c r="G25" s="15"/>
      <c r="H25" s="16">
        <f t="shared" si="1"/>
        <v>0</v>
      </c>
      <c r="I25" s="17">
        <f t="shared" si="2"/>
        <v>0</v>
      </c>
    </row>
    <row r="26" spans="1:9" x14ac:dyDescent="0.25">
      <c r="A26" s="18" t="s">
        <v>18</v>
      </c>
      <c r="B26" s="19" t="s">
        <v>106</v>
      </c>
      <c r="C26" s="19">
        <v>130</v>
      </c>
      <c r="D26" s="12">
        <f t="shared" si="3"/>
        <v>650</v>
      </c>
      <c r="E26" s="22">
        <v>0</v>
      </c>
      <c r="F26" s="14">
        <f t="shared" si="0"/>
        <v>0</v>
      </c>
      <c r="G26" s="15"/>
      <c r="H26" s="16">
        <f t="shared" si="1"/>
        <v>0</v>
      </c>
      <c r="I26" s="17">
        <f t="shared" si="2"/>
        <v>0</v>
      </c>
    </row>
    <row r="27" spans="1:9" x14ac:dyDescent="0.25">
      <c r="A27" s="18" t="s">
        <v>19</v>
      </c>
      <c r="B27" s="19" t="s">
        <v>107</v>
      </c>
      <c r="C27" s="19">
        <v>120</v>
      </c>
      <c r="D27" s="12">
        <f t="shared" si="3"/>
        <v>600</v>
      </c>
      <c r="E27" s="22">
        <v>0</v>
      </c>
      <c r="F27" s="14">
        <f t="shared" si="0"/>
        <v>0</v>
      </c>
      <c r="G27" s="15"/>
      <c r="H27" s="16">
        <f t="shared" si="1"/>
        <v>0</v>
      </c>
      <c r="I27" s="17">
        <f t="shared" si="2"/>
        <v>0</v>
      </c>
    </row>
    <row r="28" spans="1:9" x14ac:dyDescent="0.25">
      <c r="A28" s="18" t="s">
        <v>20</v>
      </c>
      <c r="B28" s="19" t="s">
        <v>108</v>
      </c>
      <c r="C28" s="19">
        <v>150</v>
      </c>
      <c r="D28" s="12">
        <f t="shared" si="3"/>
        <v>750</v>
      </c>
      <c r="E28" s="22">
        <v>0</v>
      </c>
      <c r="F28" s="14">
        <f t="shared" si="0"/>
        <v>0</v>
      </c>
      <c r="G28" s="15"/>
      <c r="H28" s="16">
        <f t="shared" si="1"/>
        <v>0</v>
      </c>
      <c r="I28" s="17">
        <f t="shared" si="2"/>
        <v>0</v>
      </c>
    </row>
    <row r="29" spans="1:9" x14ac:dyDescent="0.25">
      <c r="A29" s="18" t="s">
        <v>21</v>
      </c>
      <c r="B29" s="19" t="s">
        <v>109</v>
      </c>
      <c r="C29" s="19">
        <v>400</v>
      </c>
      <c r="D29" s="12">
        <f t="shared" si="3"/>
        <v>2000</v>
      </c>
      <c r="E29" s="22">
        <v>0</v>
      </c>
      <c r="F29" s="14">
        <f t="shared" si="0"/>
        <v>0</v>
      </c>
      <c r="G29" s="15"/>
      <c r="H29" s="16">
        <f t="shared" si="1"/>
        <v>0</v>
      </c>
      <c r="I29" s="17">
        <f t="shared" si="2"/>
        <v>0</v>
      </c>
    </row>
    <row r="30" spans="1:9" x14ac:dyDescent="0.25">
      <c r="A30" s="18" t="s">
        <v>22</v>
      </c>
      <c r="B30" s="19" t="s">
        <v>110</v>
      </c>
      <c r="C30" s="19">
        <v>70</v>
      </c>
      <c r="D30" s="12">
        <f t="shared" si="3"/>
        <v>350</v>
      </c>
      <c r="E30" s="20">
        <v>0</v>
      </c>
      <c r="F30" s="14">
        <f t="shared" si="0"/>
        <v>0</v>
      </c>
      <c r="G30" s="15"/>
      <c r="H30" s="16">
        <f t="shared" si="1"/>
        <v>0</v>
      </c>
      <c r="I30" s="17">
        <f t="shared" si="2"/>
        <v>0</v>
      </c>
    </row>
    <row r="31" spans="1:9" x14ac:dyDescent="0.25">
      <c r="A31" s="18" t="s">
        <v>23</v>
      </c>
      <c r="B31" s="19" t="s">
        <v>111</v>
      </c>
      <c r="C31" s="19">
        <v>30</v>
      </c>
      <c r="D31" s="12">
        <f t="shared" si="3"/>
        <v>150</v>
      </c>
      <c r="E31" s="20">
        <v>0</v>
      </c>
      <c r="F31" s="14">
        <f t="shared" si="0"/>
        <v>0</v>
      </c>
      <c r="G31" s="15"/>
      <c r="H31" s="16">
        <f t="shared" si="1"/>
        <v>0</v>
      </c>
      <c r="I31" s="17">
        <f t="shared" si="2"/>
        <v>0</v>
      </c>
    </row>
    <row r="32" spans="1:9" x14ac:dyDescent="0.25">
      <c r="A32" s="18" t="s">
        <v>24</v>
      </c>
      <c r="B32" s="19" t="s">
        <v>112</v>
      </c>
      <c r="C32" s="19">
        <v>20</v>
      </c>
      <c r="D32" s="12">
        <f t="shared" si="3"/>
        <v>100</v>
      </c>
      <c r="E32" s="20">
        <v>0</v>
      </c>
      <c r="F32" s="14">
        <f t="shared" si="0"/>
        <v>0</v>
      </c>
      <c r="G32" s="15"/>
      <c r="H32" s="16">
        <f t="shared" si="1"/>
        <v>0</v>
      </c>
      <c r="I32" s="17">
        <f t="shared" si="2"/>
        <v>0</v>
      </c>
    </row>
    <row r="33" spans="1:9" x14ac:dyDescent="0.25">
      <c r="A33" s="18" t="s">
        <v>25</v>
      </c>
      <c r="B33" s="19" t="s">
        <v>113</v>
      </c>
      <c r="C33" s="19">
        <v>35</v>
      </c>
      <c r="D33" s="12">
        <f t="shared" si="3"/>
        <v>175</v>
      </c>
      <c r="E33" s="20">
        <v>0</v>
      </c>
      <c r="F33" s="14">
        <f t="shared" si="0"/>
        <v>0</v>
      </c>
      <c r="G33" s="15"/>
      <c r="H33" s="16">
        <f t="shared" si="1"/>
        <v>0</v>
      </c>
      <c r="I33" s="17">
        <f t="shared" si="2"/>
        <v>0</v>
      </c>
    </row>
    <row r="34" spans="1:9" x14ac:dyDescent="0.25">
      <c r="A34" s="18" t="s">
        <v>26</v>
      </c>
      <c r="B34" s="19" t="s">
        <v>114</v>
      </c>
      <c r="C34" s="19">
        <v>90</v>
      </c>
      <c r="D34" s="12">
        <f t="shared" si="3"/>
        <v>450</v>
      </c>
      <c r="E34" s="21">
        <v>0</v>
      </c>
      <c r="F34" s="14">
        <f t="shared" si="0"/>
        <v>0</v>
      </c>
      <c r="G34" s="15"/>
      <c r="H34" s="16">
        <f t="shared" si="1"/>
        <v>0</v>
      </c>
      <c r="I34" s="17">
        <f t="shared" si="2"/>
        <v>0</v>
      </c>
    </row>
    <row r="35" spans="1:9" x14ac:dyDescent="0.25">
      <c r="A35" s="18" t="s">
        <v>27</v>
      </c>
      <c r="B35" s="19" t="s">
        <v>115</v>
      </c>
      <c r="C35" s="19">
        <v>90</v>
      </c>
      <c r="D35" s="12">
        <f t="shared" si="3"/>
        <v>450</v>
      </c>
      <c r="E35" s="22">
        <v>0</v>
      </c>
      <c r="F35" s="14">
        <f t="shared" si="0"/>
        <v>0</v>
      </c>
      <c r="G35" s="15"/>
      <c r="H35" s="16">
        <f t="shared" si="1"/>
        <v>0</v>
      </c>
      <c r="I35" s="17">
        <f t="shared" si="2"/>
        <v>0</v>
      </c>
    </row>
    <row r="36" spans="1:9" x14ac:dyDescent="0.25">
      <c r="A36" s="18" t="s">
        <v>28</v>
      </c>
      <c r="B36" s="19" t="s">
        <v>116</v>
      </c>
      <c r="C36" s="19">
        <v>15</v>
      </c>
      <c r="D36" s="12">
        <f t="shared" si="3"/>
        <v>75</v>
      </c>
      <c r="E36" s="20">
        <v>0</v>
      </c>
      <c r="F36" s="14">
        <f t="shared" si="0"/>
        <v>0</v>
      </c>
      <c r="G36" s="15"/>
      <c r="H36" s="16">
        <f t="shared" si="1"/>
        <v>0</v>
      </c>
      <c r="I36" s="17">
        <f t="shared" si="2"/>
        <v>0</v>
      </c>
    </row>
    <row r="37" spans="1:9" x14ac:dyDescent="0.25">
      <c r="A37" s="18" t="s">
        <v>29</v>
      </c>
      <c r="B37" s="19" t="s">
        <v>117</v>
      </c>
      <c r="C37" s="19">
        <v>150</v>
      </c>
      <c r="D37" s="12">
        <f t="shared" si="3"/>
        <v>750</v>
      </c>
      <c r="E37" s="21">
        <v>0</v>
      </c>
      <c r="F37" s="14">
        <f t="shared" si="0"/>
        <v>0</v>
      </c>
      <c r="G37" s="15"/>
      <c r="H37" s="16">
        <f t="shared" si="1"/>
        <v>0</v>
      </c>
      <c r="I37" s="17">
        <f t="shared" si="2"/>
        <v>0</v>
      </c>
    </row>
    <row r="38" spans="1:9" x14ac:dyDescent="0.25">
      <c r="A38" s="18" t="s">
        <v>30</v>
      </c>
      <c r="B38" s="19" t="s">
        <v>118</v>
      </c>
      <c r="C38" s="19">
        <v>95</v>
      </c>
      <c r="D38" s="12">
        <f t="shared" si="3"/>
        <v>475</v>
      </c>
      <c r="E38" s="22">
        <v>0</v>
      </c>
      <c r="F38" s="14">
        <f t="shared" si="0"/>
        <v>0</v>
      </c>
      <c r="G38" s="15"/>
      <c r="H38" s="16">
        <f t="shared" si="1"/>
        <v>0</v>
      </c>
      <c r="I38" s="17">
        <f t="shared" si="2"/>
        <v>0</v>
      </c>
    </row>
    <row r="39" spans="1:9" x14ac:dyDescent="0.25">
      <c r="A39" s="18" t="s">
        <v>31</v>
      </c>
      <c r="B39" s="19" t="s">
        <v>119</v>
      </c>
      <c r="C39" s="19">
        <v>130</v>
      </c>
      <c r="D39" s="12">
        <f t="shared" si="3"/>
        <v>650</v>
      </c>
      <c r="E39" s="20">
        <v>0</v>
      </c>
      <c r="F39" s="14">
        <f t="shared" si="0"/>
        <v>0</v>
      </c>
      <c r="G39" s="15"/>
      <c r="H39" s="16">
        <f t="shared" si="1"/>
        <v>0</v>
      </c>
      <c r="I39" s="17">
        <f t="shared" si="2"/>
        <v>0</v>
      </c>
    </row>
    <row r="40" spans="1:9" x14ac:dyDescent="0.25">
      <c r="A40" s="18" t="s">
        <v>32</v>
      </c>
      <c r="B40" s="19" t="s">
        <v>120</v>
      </c>
      <c r="C40" s="19">
        <v>25</v>
      </c>
      <c r="D40" s="12">
        <f t="shared" si="3"/>
        <v>125</v>
      </c>
      <c r="E40" s="20">
        <v>0</v>
      </c>
      <c r="F40" s="14">
        <f t="shared" si="0"/>
        <v>0</v>
      </c>
      <c r="G40" s="15"/>
      <c r="H40" s="16">
        <f t="shared" si="1"/>
        <v>0</v>
      </c>
      <c r="I40" s="17">
        <f t="shared" si="2"/>
        <v>0</v>
      </c>
    </row>
    <row r="41" spans="1:9" x14ac:dyDescent="0.25">
      <c r="A41" s="18" t="s">
        <v>33</v>
      </c>
      <c r="B41" s="19" t="s">
        <v>121</v>
      </c>
      <c r="C41" s="19">
        <v>15</v>
      </c>
      <c r="D41" s="12">
        <f t="shared" si="3"/>
        <v>75</v>
      </c>
      <c r="E41" s="21">
        <v>0</v>
      </c>
      <c r="F41" s="14">
        <f t="shared" si="0"/>
        <v>0</v>
      </c>
      <c r="G41" s="15"/>
      <c r="H41" s="16">
        <f t="shared" si="1"/>
        <v>0</v>
      </c>
      <c r="I41" s="17">
        <f t="shared" si="2"/>
        <v>0</v>
      </c>
    </row>
    <row r="42" spans="1:9" x14ac:dyDescent="0.25">
      <c r="A42" s="18" t="s">
        <v>34</v>
      </c>
      <c r="B42" s="19" t="s">
        <v>122</v>
      </c>
      <c r="C42" s="19">
        <v>30</v>
      </c>
      <c r="D42" s="12">
        <f t="shared" si="3"/>
        <v>150</v>
      </c>
      <c r="E42" s="22">
        <v>0</v>
      </c>
      <c r="F42" s="14">
        <f t="shared" si="0"/>
        <v>0</v>
      </c>
      <c r="G42" s="15"/>
      <c r="H42" s="16">
        <f t="shared" si="1"/>
        <v>0</v>
      </c>
      <c r="I42" s="17">
        <f t="shared" si="2"/>
        <v>0</v>
      </c>
    </row>
    <row r="43" spans="1:9" x14ac:dyDescent="0.25">
      <c r="A43" s="18" t="s">
        <v>35</v>
      </c>
      <c r="B43" s="19" t="s">
        <v>123</v>
      </c>
      <c r="C43" s="19">
        <v>20</v>
      </c>
      <c r="D43" s="12">
        <f t="shared" si="3"/>
        <v>100</v>
      </c>
      <c r="E43" s="20">
        <v>0</v>
      </c>
      <c r="F43" s="14">
        <f t="shared" si="0"/>
        <v>0</v>
      </c>
      <c r="G43" s="15"/>
      <c r="H43" s="16">
        <f t="shared" si="1"/>
        <v>0</v>
      </c>
      <c r="I43" s="17">
        <f t="shared" si="2"/>
        <v>0</v>
      </c>
    </row>
    <row r="44" spans="1:9" x14ac:dyDescent="0.25">
      <c r="A44" s="18" t="s">
        <v>36</v>
      </c>
      <c r="B44" s="19" t="s">
        <v>124</v>
      </c>
      <c r="C44" s="19">
        <v>60</v>
      </c>
      <c r="D44" s="12">
        <f t="shared" si="3"/>
        <v>300</v>
      </c>
      <c r="E44" s="21">
        <v>0</v>
      </c>
      <c r="F44" s="14">
        <f t="shared" si="0"/>
        <v>0</v>
      </c>
      <c r="G44" s="15"/>
      <c r="H44" s="16">
        <f t="shared" si="1"/>
        <v>0</v>
      </c>
      <c r="I44" s="17">
        <f t="shared" si="2"/>
        <v>0</v>
      </c>
    </row>
    <row r="45" spans="1:9" x14ac:dyDescent="0.25">
      <c r="A45" s="18" t="s">
        <v>37</v>
      </c>
      <c r="B45" s="19" t="s">
        <v>125</v>
      </c>
      <c r="C45" s="19">
        <v>75</v>
      </c>
      <c r="D45" s="12">
        <f t="shared" si="3"/>
        <v>375</v>
      </c>
      <c r="E45" s="20">
        <v>0</v>
      </c>
      <c r="F45" s="14">
        <f t="shared" si="0"/>
        <v>0</v>
      </c>
      <c r="G45" s="15"/>
      <c r="H45" s="16">
        <f t="shared" si="1"/>
        <v>0</v>
      </c>
      <c r="I45" s="17">
        <f t="shared" si="2"/>
        <v>0</v>
      </c>
    </row>
    <row r="46" spans="1:9" x14ac:dyDescent="0.25">
      <c r="A46" s="18" t="s">
        <v>38</v>
      </c>
      <c r="B46" s="19" t="s">
        <v>126</v>
      </c>
      <c r="C46" s="19">
        <v>30</v>
      </c>
      <c r="D46" s="12">
        <f t="shared" si="3"/>
        <v>150</v>
      </c>
      <c r="E46" s="20">
        <v>0</v>
      </c>
      <c r="F46" s="14">
        <f t="shared" si="0"/>
        <v>0</v>
      </c>
      <c r="G46" s="15"/>
      <c r="H46" s="16">
        <f t="shared" si="1"/>
        <v>0</v>
      </c>
      <c r="I46" s="17">
        <f t="shared" si="2"/>
        <v>0</v>
      </c>
    </row>
    <row r="47" spans="1:9" x14ac:dyDescent="0.25">
      <c r="A47" s="18" t="s">
        <v>39</v>
      </c>
      <c r="B47" s="19" t="s">
        <v>127</v>
      </c>
      <c r="C47" s="19">
        <v>40</v>
      </c>
      <c r="D47" s="12">
        <f t="shared" si="3"/>
        <v>200</v>
      </c>
      <c r="E47" s="20">
        <v>0</v>
      </c>
      <c r="F47" s="14">
        <f t="shared" si="0"/>
        <v>0</v>
      </c>
      <c r="G47" s="15"/>
      <c r="H47" s="16">
        <f t="shared" si="1"/>
        <v>0</v>
      </c>
      <c r="I47" s="17">
        <f t="shared" si="2"/>
        <v>0</v>
      </c>
    </row>
    <row r="48" spans="1:9" x14ac:dyDescent="0.25">
      <c r="A48" s="18" t="s">
        <v>40</v>
      </c>
      <c r="B48" s="19" t="s">
        <v>128</v>
      </c>
      <c r="C48" s="19">
        <v>170</v>
      </c>
      <c r="D48" s="12">
        <f t="shared" si="3"/>
        <v>850</v>
      </c>
      <c r="E48" s="20">
        <v>0</v>
      </c>
      <c r="F48" s="14">
        <f t="shared" si="0"/>
        <v>0</v>
      </c>
      <c r="G48" s="15"/>
      <c r="H48" s="16">
        <f t="shared" si="1"/>
        <v>0</v>
      </c>
      <c r="I48" s="17">
        <f t="shared" si="2"/>
        <v>0</v>
      </c>
    </row>
    <row r="49" spans="1:9" x14ac:dyDescent="0.25">
      <c r="A49" s="18" t="s">
        <v>41</v>
      </c>
      <c r="B49" s="19" t="s">
        <v>129</v>
      </c>
      <c r="C49" s="19">
        <v>30</v>
      </c>
      <c r="D49" s="12">
        <f t="shared" si="3"/>
        <v>150</v>
      </c>
      <c r="E49" s="20">
        <v>0</v>
      </c>
      <c r="F49" s="14">
        <f t="shared" si="0"/>
        <v>0</v>
      </c>
      <c r="G49" s="15"/>
      <c r="H49" s="16">
        <f t="shared" si="1"/>
        <v>0</v>
      </c>
      <c r="I49" s="17">
        <f t="shared" si="2"/>
        <v>0</v>
      </c>
    </row>
    <row r="50" spans="1:9" x14ac:dyDescent="0.25">
      <c r="A50" s="18" t="s">
        <v>42</v>
      </c>
      <c r="B50" s="19" t="s">
        <v>130</v>
      </c>
      <c r="C50" s="19">
        <v>80</v>
      </c>
      <c r="D50" s="12">
        <f t="shared" si="3"/>
        <v>400</v>
      </c>
      <c r="E50" s="20">
        <v>0</v>
      </c>
      <c r="F50" s="14">
        <f t="shared" si="0"/>
        <v>0</v>
      </c>
      <c r="G50" s="15"/>
      <c r="H50" s="16">
        <f t="shared" si="1"/>
        <v>0</v>
      </c>
      <c r="I50" s="17">
        <f t="shared" si="2"/>
        <v>0</v>
      </c>
    </row>
    <row r="51" spans="1:9" x14ac:dyDescent="0.25">
      <c r="A51" s="18" t="s">
        <v>43</v>
      </c>
      <c r="B51" s="19" t="s">
        <v>131</v>
      </c>
      <c r="C51" s="19">
        <v>60</v>
      </c>
      <c r="D51" s="12">
        <f t="shared" si="3"/>
        <v>300</v>
      </c>
      <c r="E51" s="21">
        <v>0</v>
      </c>
      <c r="F51" s="14">
        <f t="shared" si="0"/>
        <v>0</v>
      </c>
      <c r="G51" s="15"/>
      <c r="H51" s="16">
        <f t="shared" si="1"/>
        <v>0</v>
      </c>
      <c r="I51" s="17">
        <f t="shared" si="2"/>
        <v>0</v>
      </c>
    </row>
    <row r="52" spans="1:9" x14ac:dyDescent="0.25">
      <c r="A52" s="18" t="s">
        <v>44</v>
      </c>
      <c r="B52" s="19" t="s">
        <v>132</v>
      </c>
      <c r="C52" s="19">
        <v>50</v>
      </c>
      <c r="D52" s="12">
        <f t="shared" si="3"/>
        <v>250</v>
      </c>
      <c r="E52" s="22">
        <v>0</v>
      </c>
      <c r="F52" s="14">
        <f t="shared" si="0"/>
        <v>0</v>
      </c>
      <c r="G52" s="15"/>
      <c r="H52" s="16">
        <f t="shared" si="1"/>
        <v>0</v>
      </c>
      <c r="I52" s="17">
        <f t="shared" si="2"/>
        <v>0</v>
      </c>
    </row>
    <row r="53" spans="1:9" x14ac:dyDescent="0.25">
      <c r="A53" s="18" t="s">
        <v>45</v>
      </c>
      <c r="B53" s="19" t="s">
        <v>133</v>
      </c>
      <c r="C53" s="19">
        <v>120</v>
      </c>
      <c r="D53" s="12">
        <f t="shared" si="3"/>
        <v>600</v>
      </c>
      <c r="E53" s="20">
        <v>0</v>
      </c>
      <c r="F53" s="14">
        <f t="shared" si="0"/>
        <v>0</v>
      </c>
      <c r="G53" s="15"/>
      <c r="H53" s="16">
        <f t="shared" si="1"/>
        <v>0</v>
      </c>
      <c r="I53" s="17">
        <f t="shared" si="2"/>
        <v>0</v>
      </c>
    </row>
    <row r="54" spans="1:9" x14ac:dyDescent="0.25">
      <c r="A54" s="18" t="s">
        <v>46</v>
      </c>
      <c r="B54" s="19" t="s">
        <v>134</v>
      </c>
      <c r="C54" s="19">
        <v>100</v>
      </c>
      <c r="D54" s="12">
        <f t="shared" si="3"/>
        <v>500</v>
      </c>
      <c r="E54" s="21">
        <v>0</v>
      </c>
      <c r="F54" s="14">
        <f t="shared" si="0"/>
        <v>0</v>
      </c>
      <c r="G54" s="15"/>
      <c r="H54" s="16">
        <f t="shared" si="1"/>
        <v>0</v>
      </c>
      <c r="I54" s="17">
        <f t="shared" si="2"/>
        <v>0</v>
      </c>
    </row>
    <row r="55" spans="1:9" x14ac:dyDescent="0.25">
      <c r="A55" s="18" t="s">
        <v>47</v>
      </c>
      <c r="B55" s="19" t="s">
        <v>135</v>
      </c>
      <c r="C55" s="19">
        <v>175</v>
      </c>
      <c r="D55" s="12">
        <f t="shared" si="3"/>
        <v>875</v>
      </c>
      <c r="E55" s="22">
        <v>0</v>
      </c>
      <c r="F55" s="14">
        <f t="shared" si="0"/>
        <v>0</v>
      </c>
      <c r="G55" s="15"/>
      <c r="H55" s="16">
        <f t="shared" si="1"/>
        <v>0</v>
      </c>
      <c r="I55" s="17">
        <f t="shared" si="2"/>
        <v>0</v>
      </c>
    </row>
    <row r="56" spans="1:9" x14ac:dyDescent="0.25">
      <c r="A56" s="18" t="s">
        <v>48</v>
      </c>
      <c r="B56" s="19" t="s">
        <v>136</v>
      </c>
      <c r="C56" s="19">
        <v>175</v>
      </c>
      <c r="D56" s="12">
        <f t="shared" si="3"/>
        <v>875</v>
      </c>
      <c r="E56" s="20">
        <v>0</v>
      </c>
      <c r="F56" s="14">
        <f t="shared" si="0"/>
        <v>0</v>
      </c>
      <c r="G56" s="15"/>
      <c r="H56" s="16">
        <f t="shared" si="1"/>
        <v>0</v>
      </c>
      <c r="I56" s="17">
        <f t="shared" si="2"/>
        <v>0</v>
      </c>
    </row>
    <row r="57" spans="1:9" x14ac:dyDescent="0.25">
      <c r="A57" s="18" t="s">
        <v>49</v>
      </c>
      <c r="B57" s="19" t="s">
        <v>137</v>
      </c>
      <c r="C57" s="19">
        <v>180</v>
      </c>
      <c r="D57" s="12">
        <f t="shared" si="3"/>
        <v>900</v>
      </c>
      <c r="E57" s="21">
        <v>0</v>
      </c>
      <c r="F57" s="14">
        <f t="shared" si="0"/>
        <v>0</v>
      </c>
      <c r="G57" s="15"/>
      <c r="H57" s="16">
        <f t="shared" si="1"/>
        <v>0</v>
      </c>
      <c r="I57" s="17">
        <f t="shared" si="2"/>
        <v>0</v>
      </c>
    </row>
    <row r="58" spans="1:9" x14ac:dyDescent="0.25">
      <c r="A58" s="18" t="s">
        <v>50</v>
      </c>
      <c r="B58" s="19" t="s">
        <v>138</v>
      </c>
      <c r="C58" s="19">
        <v>155</v>
      </c>
      <c r="D58" s="12">
        <f t="shared" si="3"/>
        <v>775</v>
      </c>
      <c r="E58" s="20">
        <v>0</v>
      </c>
      <c r="F58" s="14">
        <f t="shared" si="0"/>
        <v>0</v>
      </c>
      <c r="G58" s="15"/>
      <c r="H58" s="16">
        <f t="shared" si="1"/>
        <v>0</v>
      </c>
      <c r="I58" s="17">
        <f t="shared" si="2"/>
        <v>0</v>
      </c>
    </row>
    <row r="59" spans="1:9" x14ac:dyDescent="0.25">
      <c r="A59" s="18" t="s">
        <v>51</v>
      </c>
      <c r="B59" s="19" t="s">
        <v>139</v>
      </c>
      <c r="C59" s="19">
        <v>40</v>
      </c>
      <c r="D59" s="12">
        <f t="shared" si="3"/>
        <v>200</v>
      </c>
      <c r="E59" s="20">
        <v>0</v>
      </c>
      <c r="F59" s="14">
        <f t="shared" si="0"/>
        <v>0</v>
      </c>
      <c r="G59" s="15"/>
      <c r="H59" s="16">
        <f t="shared" si="1"/>
        <v>0</v>
      </c>
      <c r="I59" s="17">
        <f t="shared" si="2"/>
        <v>0</v>
      </c>
    </row>
    <row r="60" spans="1:9" x14ac:dyDescent="0.25">
      <c r="A60" s="18" t="s">
        <v>52</v>
      </c>
      <c r="B60" s="19" t="s">
        <v>140</v>
      </c>
      <c r="C60" s="19">
        <v>85</v>
      </c>
      <c r="D60" s="12">
        <f t="shared" si="3"/>
        <v>425</v>
      </c>
      <c r="E60" s="20">
        <v>0</v>
      </c>
      <c r="F60" s="14">
        <f t="shared" si="0"/>
        <v>0</v>
      </c>
      <c r="G60" s="15"/>
      <c r="H60" s="16">
        <f t="shared" si="1"/>
        <v>0</v>
      </c>
      <c r="I60" s="17">
        <f t="shared" si="2"/>
        <v>0</v>
      </c>
    </row>
    <row r="61" spans="1:9" x14ac:dyDescent="0.25">
      <c r="A61" s="18" t="s">
        <v>53</v>
      </c>
      <c r="B61" s="19" t="s">
        <v>141</v>
      </c>
      <c r="C61" s="19">
        <v>55</v>
      </c>
      <c r="D61" s="12">
        <f t="shared" si="3"/>
        <v>275</v>
      </c>
      <c r="E61" s="20">
        <v>0</v>
      </c>
      <c r="F61" s="14">
        <f t="shared" si="0"/>
        <v>0</v>
      </c>
      <c r="G61" s="15"/>
      <c r="H61" s="16">
        <f t="shared" si="1"/>
        <v>0</v>
      </c>
      <c r="I61" s="17">
        <f t="shared" si="2"/>
        <v>0</v>
      </c>
    </row>
    <row r="62" spans="1:9" x14ac:dyDescent="0.25">
      <c r="A62" s="18" t="s">
        <v>54</v>
      </c>
      <c r="B62" s="19" t="s">
        <v>142</v>
      </c>
      <c r="C62" s="19">
        <v>70</v>
      </c>
      <c r="D62" s="12">
        <f t="shared" si="3"/>
        <v>350</v>
      </c>
      <c r="E62" s="20">
        <v>0</v>
      </c>
      <c r="F62" s="14">
        <f t="shared" si="0"/>
        <v>0</v>
      </c>
      <c r="G62" s="15"/>
      <c r="H62" s="16">
        <f t="shared" si="1"/>
        <v>0</v>
      </c>
      <c r="I62" s="17">
        <f t="shared" si="2"/>
        <v>0</v>
      </c>
    </row>
    <row r="63" spans="1:9" x14ac:dyDescent="0.25">
      <c r="A63" s="18" t="s">
        <v>55</v>
      </c>
      <c r="B63" s="19" t="s">
        <v>143</v>
      </c>
      <c r="C63" s="19">
        <v>135</v>
      </c>
      <c r="D63" s="12">
        <f t="shared" si="3"/>
        <v>675</v>
      </c>
      <c r="E63" s="20">
        <v>0</v>
      </c>
      <c r="F63" s="14">
        <f t="shared" si="0"/>
        <v>0</v>
      </c>
      <c r="G63" s="15"/>
      <c r="H63" s="16">
        <f t="shared" si="1"/>
        <v>0</v>
      </c>
      <c r="I63" s="17">
        <f t="shared" si="2"/>
        <v>0</v>
      </c>
    </row>
    <row r="64" spans="1:9" x14ac:dyDescent="0.25">
      <c r="A64" s="18" t="s">
        <v>56</v>
      </c>
      <c r="B64" s="19" t="s">
        <v>144</v>
      </c>
      <c r="C64" s="19">
        <v>130</v>
      </c>
      <c r="D64" s="12">
        <f t="shared" si="3"/>
        <v>650</v>
      </c>
      <c r="E64" s="21">
        <v>0</v>
      </c>
      <c r="F64" s="14">
        <f t="shared" si="0"/>
        <v>0</v>
      </c>
      <c r="G64" s="15"/>
      <c r="H64" s="16">
        <f t="shared" si="1"/>
        <v>0</v>
      </c>
      <c r="I64" s="17">
        <f t="shared" si="2"/>
        <v>0</v>
      </c>
    </row>
    <row r="65" spans="1:9" x14ac:dyDescent="0.25">
      <c r="A65" s="18" t="s">
        <v>57</v>
      </c>
      <c r="B65" s="19" t="s">
        <v>145</v>
      </c>
      <c r="C65" s="19">
        <v>165</v>
      </c>
      <c r="D65" s="12">
        <f t="shared" si="3"/>
        <v>825</v>
      </c>
      <c r="E65" s="20">
        <v>0</v>
      </c>
      <c r="F65" s="14">
        <f t="shared" si="0"/>
        <v>0</v>
      </c>
      <c r="G65" s="15"/>
      <c r="H65" s="16">
        <f t="shared" si="1"/>
        <v>0</v>
      </c>
      <c r="I65" s="17">
        <f t="shared" si="2"/>
        <v>0</v>
      </c>
    </row>
    <row r="66" spans="1:9" x14ac:dyDescent="0.25">
      <c r="A66" s="18" t="s">
        <v>58</v>
      </c>
      <c r="B66" s="19" t="s">
        <v>146</v>
      </c>
      <c r="C66" s="19">
        <v>145</v>
      </c>
      <c r="D66" s="12">
        <f t="shared" si="3"/>
        <v>725</v>
      </c>
      <c r="E66" s="21">
        <v>0</v>
      </c>
      <c r="F66" s="14">
        <f t="shared" si="0"/>
        <v>0</v>
      </c>
      <c r="G66" s="15"/>
      <c r="H66" s="16">
        <f t="shared" si="1"/>
        <v>0</v>
      </c>
      <c r="I66" s="17">
        <f t="shared" si="2"/>
        <v>0</v>
      </c>
    </row>
    <row r="67" spans="1:9" x14ac:dyDescent="0.25">
      <c r="A67" s="18" t="s">
        <v>59</v>
      </c>
      <c r="B67" s="19" t="s">
        <v>147</v>
      </c>
      <c r="C67" s="19">
        <v>100</v>
      </c>
      <c r="D67" s="12">
        <f t="shared" si="3"/>
        <v>500</v>
      </c>
      <c r="E67" s="20">
        <v>0</v>
      </c>
      <c r="F67" s="14">
        <f t="shared" si="0"/>
        <v>0</v>
      </c>
      <c r="G67" s="15"/>
      <c r="H67" s="16">
        <f t="shared" si="1"/>
        <v>0</v>
      </c>
      <c r="I67" s="17">
        <f t="shared" si="2"/>
        <v>0</v>
      </c>
    </row>
    <row r="68" spans="1:9" x14ac:dyDescent="0.25">
      <c r="A68" s="18" t="s">
        <v>60</v>
      </c>
      <c r="B68" s="19" t="s">
        <v>148</v>
      </c>
      <c r="C68" s="19">
        <v>80</v>
      </c>
      <c r="D68" s="12">
        <f t="shared" si="3"/>
        <v>400</v>
      </c>
      <c r="E68" s="20">
        <v>0</v>
      </c>
      <c r="F68" s="14">
        <f t="shared" si="0"/>
        <v>0</v>
      </c>
      <c r="G68" s="15"/>
      <c r="H68" s="16">
        <f t="shared" si="1"/>
        <v>0</v>
      </c>
      <c r="I68" s="17">
        <f t="shared" si="2"/>
        <v>0</v>
      </c>
    </row>
    <row r="69" spans="1:9" x14ac:dyDescent="0.25">
      <c r="A69" s="18" t="s">
        <v>61</v>
      </c>
      <c r="B69" s="19" t="s">
        <v>149</v>
      </c>
      <c r="C69" s="19">
        <v>15</v>
      </c>
      <c r="D69" s="12">
        <f t="shared" si="3"/>
        <v>75</v>
      </c>
      <c r="E69" s="20">
        <v>0</v>
      </c>
      <c r="F69" s="14">
        <f t="shared" si="0"/>
        <v>0</v>
      </c>
      <c r="G69" s="15"/>
      <c r="H69" s="16">
        <f t="shared" si="1"/>
        <v>0</v>
      </c>
      <c r="I69" s="17">
        <f t="shared" si="2"/>
        <v>0</v>
      </c>
    </row>
    <row r="70" spans="1:9" x14ac:dyDescent="0.25">
      <c r="A70" s="18" t="s">
        <v>62</v>
      </c>
      <c r="B70" s="19" t="s">
        <v>150</v>
      </c>
      <c r="C70" s="19">
        <v>75</v>
      </c>
      <c r="D70" s="12">
        <f t="shared" si="3"/>
        <v>375</v>
      </c>
      <c r="E70" s="20">
        <v>0</v>
      </c>
      <c r="F70" s="14">
        <f t="shared" si="0"/>
        <v>0</v>
      </c>
      <c r="G70" s="15"/>
      <c r="H70" s="16">
        <f t="shared" si="1"/>
        <v>0</v>
      </c>
      <c r="I70" s="17">
        <f t="shared" si="2"/>
        <v>0</v>
      </c>
    </row>
    <row r="71" spans="1:9" x14ac:dyDescent="0.25">
      <c r="A71" s="18" t="s">
        <v>63</v>
      </c>
      <c r="B71" s="19" t="s">
        <v>151</v>
      </c>
      <c r="C71" s="19">
        <v>500</v>
      </c>
      <c r="D71" s="12">
        <f t="shared" si="3"/>
        <v>2500</v>
      </c>
      <c r="E71" s="21">
        <v>0</v>
      </c>
      <c r="F71" s="14">
        <f t="shared" si="0"/>
        <v>0</v>
      </c>
      <c r="G71" s="15"/>
      <c r="H71" s="16">
        <f t="shared" si="1"/>
        <v>0</v>
      </c>
      <c r="I71" s="17">
        <f t="shared" si="2"/>
        <v>0</v>
      </c>
    </row>
    <row r="72" spans="1:9" x14ac:dyDescent="0.25">
      <c r="A72" s="18" t="s">
        <v>64</v>
      </c>
      <c r="B72" s="19" t="s">
        <v>152</v>
      </c>
      <c r="C72" s="19">
        <v>310</v>
      </c>
      <c r="D72" s="12">
        <f t="shared" si="3"/>
        <v>1550</v>
      </c>
      <c r="E72" s="22">
        <v>0</v>
      </c>
      <c r="F72" s="14">
        <f t="shared" si="0"/>
        <v>0</v>
      </c>
      <c r="G72" s="15"/>
      <c r="H72" s="16">
        <f t="shared" si="1"/>
        <v>0</v>
      </c>
      <c r="I72" s="17">
        <f t="shared" si="2"/>
        <v>0</v>
      </c>
    </row>
    <row r="73" spans="1:9" x14ac:dyDescent="0.25">
      <c r="A73" s="18" t="s">
        <v>65</v>
      </c>
      <c r="B73" s="19" t="s">
        <v>153</v>
      </c>
      <c r="C73" s="19">
        <v>170</v>
      </c>
      <c r="D73" s="12">
        <f t="shared" si="3"/>
        <v>850</v>
      </c>
      <c r="E73" s="20">
        <v>0</v>
      </c>
      <c r="F73" s="14">
        <f t="shared" si="0"/>
        <v>0</v>
      </c>
      <c r="G73" s="15"/>
      <c r="H73" s="16">
        <f t="shared" si="1"/>
        <v>0</v>
      </c>
      <c r="I73" s="17">
        <f t="shared" si="2"/>
        <v>0</v>
      </c>
    </row>
    <row r="74" spans="1:9" x14ac:dyDescent="0.25">
      <c r="A74" s="18" t="s">
        <v>66</v>
      </c>
      <c r="B74" s="19" t="s">
        <v>154</v>
      </c>
      <c r="C74" s="19">
        <v>120</v>
      </c>
      <c r="D74" s="12">
        <f t="shared" si="3"/>
        <v>600</v>
      </c>
      <c r="E74" s="20">
        <v>0</v>
      </c>
      <c r="F74" s="14">
        <f t="shared" si="0"/>
        <v>0</v>
      </c>
      <c r="G74" s="15"/>
      <c r="H74" s="16">
        <f t="shared" si="1"/>
        <v>0</v>
      </c>
      <c r="I74" s="17">
        <f t="shared" si="2"/>
        <v>0</v>
      </c>
    </row>
    <row r="75" spans="1:9" x14ac:dyDescent="0.25">
      <c r="A75" s="18" t="s">
        <v>67</v>
      </c>
      <c r="B75" s="19" t="s">
        <v>155</v>
      </c>
      <c r="C75" s="19">
        <v>10</v>
      </c>
      <c r="D75" s="12">
        <f t="shared" si="3"/>
        <v>50</v>
      </c>
      <c r="E75" s="20">
        <v>0</v>
      </c>
      <c r="F75" s="14">
        <f t="shared" ref="F75:F102" si="4">E75*D75</f>
        <v>0</v>
      </c>
      <c r="G75" s="15"/>
      <c r="H75" s="16">
        <f t="shared" ref="H75:H102" si="5">G75*F75</f>
        <v>0</v>
      </c>
      <c r="I75" s="17">
        <f t="shared" ref="I75:I102" si="6">F75+H75</f>
        <v>0</v>
      </c>
    </row>
    <row r="76" spans="1:9" x14ac:dyDescent="0.25">
      <c r="A76" s="18" t="s">
        <v>68</v>
      </c>
      <c r="B76" s="19" t="s">
        <v>156</v>
      </c>
      <c r="C76" s="19">
        <v>45</v>
      </c>
      <c r="D76" s="12">
        <f t="shared" ref="D76:D102" si="7">C76*5</f>
        <v>225</v>
      </c>
      <c r="E76" s="20">
        <v>0</v>
      </c>
      <c r="F76" s="14">
        <f t="shared" si="4"/>
        <v>0</v>
      </c>
      <c r="G76" s="15"/>
      <c r="H76" s="16">
        <f t="shared" si="5"/>
        <v>0</v>
      </c>
      <c r="I76" s="17">
        <f t="shared" si="6"/>
        <v>0</v>
      </c>
    </row>
    <row r="77" spans="1:9" x14ac:dyDescent="0.25">
      <c r="A77" s="18" t="s">
        <v>69</v>
      </c>
      <c r="B77" s="19" t="s">
        <v>157</v>
      </c>
      <c r="C77" s="19">
        <v>40</v>
      </c>
      <c r="D77" s="12">
        <f t="shared" si="7"/>
        <v>200</v>
      </c>
      <c r="E77" s="21">
        <v>0</v>
      </c>
      <c r="F77" s="14">
        <f t="shared" si="4"/>
        <v>0</v>
      </c>
      <c r="G77" s="15"/>
      <c r="H77" s="16">
        <f t="shared" si="5"/>
        <v>0</v>
      </c>
      <c r="I77" s="17">
        <f t="shared" si="6"/>
        <v>0</v>
      </c>
    </row>
    <row r="78" spans="1:9" x14ac:dyDescent="0.25">
      <c r="A78" s="18" t="s">
        <v>70</v>
      </c>
      <c r="B78" s="19" t="s">
        <v>158</v>
      </c>
      <c r="C78" s="19">
        <v>45</v>
      </c>
      <c r="D78" s="12">
        <f t="shared" si="7"/>
        <v>225</v>
      </c>
      <c r="E78" s="20">
        <v>0</v>
      </c>
      <c r="F78" s="14">
        <f t="shared" si="4"/>
        <v>0</v>
      </c>
      <c r="G78" s="15"/>
      <c r="H78" s="16">
        <f t="shared" si="5"/>
        <v>0</v>
      </c>
      <c r="I78" s="17">
        <f t="shared" si="6"/>
        <v>0</v>
      </c>
    </row>
    <row r="79" spans="1:9" x14ac:dyDescent="0.25">
      <c r="A79" s="18" t="s">
        <v>71</v>
      </c>
      <c r="B79" s="19" t="s">
        <v>159</v>
      </c>
      <c r="C79" s="19">
        <v>35</v>
      </c>
      <c r="D79" s="12">
        <f t="shared" si="7"/>
        <v>175</v>
      </c>
      <c r="E79" s="20">
        <v>0</v>
      </c>
      <c r="F79" s="14">
        <f t="shared" si="4"/>
        <v>0</v>
      </c>
      <c r="G79" s="15"/>
      <c r="H79" s="16">
        <f t="shared" si="5"/>
        <v>0</v>
      </c>
      <c r="I79" s="17">
        <f t="shared" si="6"/>
        <v>0</v>
      </c>
    </row>
    <row r="80" spans="1:9" x14ac:dyDescent="0.25">
      <c r="A80" s="18" t="s">
        <v>72</v>
      </c>
      <c r="B80" s="19" t="s">
        <v>160</v>
      </c>
      <c r="C80" s="19">
        <v>20</v>
      </c>
      <c r="D80" s="12">
        <f t="shared" si="7"/>
        <v>100</v>
      </c>
      <c r="E80" s="20">
        <v>0</v>
      </c>
      <c r="F80" s="14">
        <f t="shared" si="4"/>
        <v>0</v>
      </c>
      <c r="G80" s="15"/>
      <c r="H80" s="16">
        <f t="shared" si="5"/>
        <v>0</v>
      </c>
      <c r="I80" s="17">
        <f t="shared" si="6"/>
        <v>0</v>
      </c>
    </row>
    <row r="81" spans="1:9" x14ac:dyDescent="0.25">
      <c r="A81" s="18" t="s">
        <v>73</v>
      </c>
      <c r="B81" s="19" t="s">
        <v>161</v>
      </c>
      <c r="C81" s="19">
        <v>130</v>
      </c>
      <c r="D81" s="12">
        <f t="shared" si="7"/>
        <v>650</v>
      </c>
      <c r="E81" s="20">
        <v>0</v>
      </c>
      <c r="F81" s="14">
        <f t="shared" si="4"/>
        <v>0</v>
      </c>
      <c r="G81" s="15"/>
      <c r="H81" s="16">
        <f t="shared" si="5"/>
        <v>0</v>
      </c>
      <c r="I81" s="17">
        <f t="shared" si="6"/>
        <v>0</v>
      </c>
    </row>
    <row r="82" spans="1:9" x14ac:dyDescent="0.25">
      <c r="A82" s="18" t="s">
        <v>74</v>
      </c>
      <c r="B82" s="19" t="s">
        <v>162</v>
      </c>
      <c r="C82" s="19">
        <v>135</v>
      </c>
      <c r="D82" s="12">
        <f t="shared" si="7"/>
        <v>675</v>
      </c>
      <c r="E82" s="20">
        <v>0</v>
      </c>
      <c r="F82" s="14">
        <f t="shared" si="4"/>
        <v>0</v>
      </c>
      <c r="G82" s="15"/>
      <c r="H82" s="16">
        <f t="shared" si="5"/>
        <v>0</v>
      </c>
      <c r="I82" s="17">
        <f t="shared" si="6"/>
        <v>0</v>
      </c>
    </row>
    <row r="83" spans="1:9" x14ac:dyDescent="0.25">
      <c r="A83" s="18" t="s">
        <v>75</v>
      </c>
      <c r="B83" s="19" t="s">
        <v>163</v>
      </c>
      <c r="C83" s="19">
        <v>20</v>
      </c>
      <c r="D83" s="12">
        <f t="shared" si="7"/>
        <v>100</v>
      </c>
      <c r="E83" s="20">
        <v>0</v>
      </c>
      <c r="F83" s="14">
        <f t="shared" si="4"/>
        <v>0</v>
      </c>
      <c r="G83" s="15"/>
      <c r="H83" s="16">
        <f t="shared" si="5"/>
        <v>0</v>
      </c>
      <c r="I83" s="17">
        <f t="shared" si="6"/>
        <v>0</v>
      </c>
    </row>
    <row r="84" spans="1:9" x14ac:dyDescent="0.25">
      <c r="A84" s="18" t="s">
        <v>76</v>
      </c>
      <c r="B84" s="19" t="s">
        <v>164</v>
      </c>
      <c r="C84" s="19">
        <v>125</v>
      </c>
      <c r="D84" s="12">
        <f t="shared" si="7"/>
        <v>625</v>
      </c>
      <c r="E84" s="21">
        <v>0</v>
      </c>
      <c r="F84" s="14">
        <f t="shared" si="4"/>
        <v>0</v>
      </c>
      <c r="G84" s="15"/>
      <c r="H84" s="16">
        <f t="shared" si="5"/>
        <v>0</v>
      </c>
      <c r="I84" s="17">
        <f t="shared" si="6"/>
        <v>0</v>
      </c>
    </row>
    <row r="85" spans="1:9" x14ac:dyDescent="0.25">
      <c r="A85" s="18" t="s">
        <v>77</v>
      </c>
      <c r="B85" s="19" t="s">
        <v>165</v>
      </c>
      <c r="C85" s="19">
        <v>435</v>
      </c>
      <c r="D85" s="12">
        <f t="shared" si="7"/>
        <v>2175</v>
      </c>
      <c r="E85" s="20">
        <v>0</v>
      </c>
      <c r="F85" s="14">
        <f t="shared" si="4"/>
        <v>0</v>
      </c>
      <c r="G85" s="15"/>
      <c r="H85" s="16">
        <f t="shared" si="5"/>
        <v>0</v>
      </c>
      <c r="I85" s="17">
        <f t="shared" si="6"/>
        <v>0</v>
      </c>
    </row>
    <row r="86" spans="1:9" x14ac:dyDescent="0.25">
      <c r="A86" s="18" t="s">
        <v>78</v>
      </c>
      <c r="B86" s="19" t="s">
        <v>166</v>
      </c>
      <c r="C86" s="19">
        <v>150</v>
      </c>
      <c r="D86" s="12">
        <f t="shared" si="7"/>
        <v>750</v>
      </c>
      <c r="E86" s="20">
        <v>0</v>
      </c>
      <c r="F86" s="14">
        <f t="shared" si="4"/>
        <v>0</v>
      </c>
      <c r="G86" s="15"/>
      <c r="H86" s="16">
        <f t="shared" si="5"/>
        <v>0</v>
      </c>
      <c r="I86" s="17">
        <f t="shared" si="6"/>
        <v>0</v>
      </c>
    </row>
    <row r="87" spans="1:9" x14ac:dyDescent="0.25">
      <c r="A87" s="18" t="s">
        <v>79</v>
      </c>
      <c r="B87" s="19" t="s">
        <v>167</v>
      </c>
      <c r="C87" s="19">
        <v>120</v>
      </c>
      <c r="D87" s="12">
        <f t="shared" si="7"/>
        <v>600</v>
      </c>
      <c r="E87" s="21">
        <v>0</v>
      </c>
      <c r="F87" s="14">
        <f t="shared" si="4"/>
        <v>0</v>
      </c>
      <c r="G87" s="15"/>
      <c r="H87" s="16">
        <f t="shared" si="5"/>
        <v>0</v>
      </c>
      <c r="I87" s="17">
        <f t="shared" si="6"/>
        <v>0</v>
      </c>
    </row>
    <row r="88" spans="1:9" x14ac:dyDescent="0.25">
      <c r="A88" s="18" t="s">
        <v>80</v>
      </c>
      <c r="B88" s="19" t="s">
        <v>168</v>
      </c>
      <c r="C88" s="19">
        <v>10</v>
      </c>
      <c r="D88" s="12">
        <f t="shared" si="7"/>
        <v>50</v>
      </c>
      <c r="E88" s="22">
        <v>0</v>
      </c>
      <c r="F88" s="14">
        <f t="shared" si="4"/>
        <v>0</v>
      </c>
      <c r="G88" s="15"/>
      <c r="H88" s="16">
        <f t="shared" si="5"/>
        <v>0</v>
      </c>
      <c r="I88" s="17">
        <f t="shared" si="6"/>
        <v>0</v>
      </c>
    </row>
    <row r="89" spans="1:9" x14ac:dyDescent="0.25">
      <c r="A89" s="18" t="s">
        <v>81</v>
      </c>
      <c r="B89" s="19" t="s">
        <v>169</v>
      </c>
      <c r="C89" s="19">
        <v>60</v>
      </c>
      <c r="D89" s="12">
        <f t="shared" si="7"/>
        <v>300</v>
      </c>
      <c r="E89" s="22">
        <v>0</v>
      </c>
      <c r="F89" s="14">
        <f t="shared" si="4"/>
        <v>0</v>
      </c>
      <c r="G89" s="15"/>
      <c r="H89" s="16">
        <f t="shared" si="5"/>
        <v>0</v>
      </c>
      <c r="I89" s="17">
        <f t="shared" si="6"/>
        <v>0</v>
      </c>
    </row>
    <row r="90" spans="1:9" x14ac:dyDescent="0.25">
      <c r="A90" s="18" t="s">
        <v>82</v>
      </c>
      <c r="B90" s="19" t="s">
        <v>170</v>
      </c>
      <c r="C90" s="19">
        <v>10</v>
      </c>
      <c r="D90" s="12">
        <f t="shared" si="7"/>
        <v>50</v>
      </c>
      <c r="E90" s="22">
        <v>0</v>
      </c>
      <c r="F90" s="14">
        <f t="shared" si="4"/>
        <v>0</v>
      </c>
      <c r="G90" s="15"/>
      <c r="H90" s="16">
        <f t="shared" si="5"/>
        <v>0</v>
      </c>
      <c r="I90" s="17">
        <f t="shared" si="6"/>
        <v>0</v>
      </c>
    </row>
    <row r="91" spans="1:9" x14ac:dyDescent="0.25">
      <c r="A91" s="18" t="s">
        <v>83</v>
      </c>
      <c r="B91" s="19" t="s">
        <v>171</v>
      </c>
      <c r="C91" s="19">
        <v>445</v>
      </c>
      <c r="D91" s="12">
        <f t="shared" si="7"/>
        <v>2225</v>
      </c>
      <c r="E91" s="20">
        <v>0</v>
      </c>
      <c r="F91" s="14">
        <f t="shared" si="4"/>
        <v>0</v>
      </c>
      <c r="G91" s="15"/>
      <c r="H91" s="16">
        <f t="shared" si="5"/>
        <v>0</v>
      </c>
      <c r="I91" s="17">
        <f t="shared" si="6"/>
        <v>0</v>
      </c>
    </row>
    <row r="92" spans="1:9" x14ac:dyDescent="0.25">
      <c r="A92" s="18" t="s">
        <v>84</v>
      </c>
      <c r="B92" s="19" t="s">
        <v>172</v>
      </c>
      <c r="C92" s="19">
        <v>315</v>
      </c>
      <c r="D92" s="12">
        <f t="shared" si="7"/>
        <v>1575</v>
      </c>
      <c r="E92" s="20">
        <v>0</v>
      </c>
      <c r="F92" s="14">
        <f t="shared" si="4"/>
        <v>0</v>
      </c>
      <c r="G92" s="15"/>
      <c r="H92" s="16">
        <f t="shared" si="5"/>
        <v>0</v>
      </c>
      <c r="I92" s="17">
        <f t="shared" si="6"/>
        <v>0</v>
      </c>
    </row>
    <row r="93" spans="1:9" x14ac:dyDescent="0.25">
      <c r="A93" s="18" t="s">
        <v>85</v>
      </c>
      <c r="B93" s="19" t="s">
        <v>173</v>
      </c>
      <c r="C93" s="19">
        <v>15</v>
      </c>
      <c r="D93" s="12">
        <f t="shared" si="7"/>
        <v>75</v>
      </c>
      <c r="E93" s="21">
        <v>0</v>
      </c>
      <c r="F93" s="14">
        <f t="shared" si="4"/>
        <v>0</v>
      </c>
      <c r="G93" s="15"/>
      <c r="H93" s="16">
        <f t="shared" si="5"/>
        <v>0</v>
      </c>
      <c r="I93" s="17">
        <f t="shared" si="6"/>
        <v>0</v>
      </c>
    </row>
    <row r="94" spans="1:9" x14ac:dyDescent="0.25">
      <c r="A94" s="18" t="s">
        <v>86</v>
      </c>
      <c r="B94" s="19" t="s">
        <v>174</v>
      </c>
      <c r="C94" s="19">
        <v>65</v>
      </c>
      <c r="D94" s="12">
        <f t="shared" si="7"/>
        <v>325</v>
      </c>
      <c r="E94" s="20">
        <v>0</v>
      </c>
      <c r="F94" s="14">
        <f t="shared" si="4"/>
        <v>0</v>
      </c>
      <c r="G94" s="15"/>
      <c r="H94" s="16">
        <f t="shared" si="5"/>
        <v>0</v>
      </c>
      <c r="I94" s="17">
        <f t="shared" si="6"/>
        <v>0</v>
      </c>
    </row>
    <row r="95" spans="1:9" x14ac:dyDescent="0.25">
      <c r="A95" s="18" t="s">
        <v>87</v>
      </c>
      <c r="B95" s="19" t="s">
        <v>175</v>
      </c>
      <c r="C95" s="19">
        <v>45</v>
      </c>
      <c r="D95" s="12">
        <f t="shared" si="7"/>
        <v>225</v>
      </c>
      <c r="E95" s="21">
        <v>0</v>
      </c>
      <c r="F95" s="14">
        <f t="shared" si="4"/>
        <v>0</v>
      </c>
      <c r="G95" s="15"/>
      <c r="H95" s="16">
        <f t="shared" si="5"/>
        <v>0</v>
      </c>
      <c r="I95" s="17">
        <f t="shared" si="6"/>
        <v>0</v>
      </c>
    </row>
    <row r="96" spans="1:9" x14ac:dyDescent="0.25">
      <c r="A96" s="18" t="s">
        <v>88</v>
      </c>
      <c r="B96" s="19" t="s">
        <v>176</v>
      </c>
      <c r="C96" s="19">
        <v>350</v>
      </c>
      <c r="D96" s="12">
        <f t="shared" si="7"/>
        <v>1750</v>
      </c>
      <c r="E96" s="20">
        <v>0</v>
      </c>
      <c r="F96" s="14">
        <f t="shared" si="4"/>
        <v>0</v>
      </c>
      <c r="G96" s="15"/>
      <c r="H96" s="16">
        <f t="shared" si="5"/>
        <v>0</v>
      </c>
      <c r="I96" s="17">
        <f t="shared" si="6"/>
        <v>0</v>
      </c>
    </row>
    <row r="97" spans="1:9" x14ac:dyDescent="0.25">
      <c r="A97" s="18" t="s">
        <v>89</v>
      </c>
      <c r="B97" s="19" t="s">
        <v>177</v>
      </c>
      <c r="C97" s="19">
        <v>190</v>
      </c>
      <c r="D97" s="12">
        <f t="shared" si="7"/>
        <v>950</v>
      </c>
      <c r="E97" s="21">
        <v>0</v>
      </c>
      <c r="F97" s="14">
        <f t="shared" si="4"/>
        <v>0</v>
      </c>
      <c r="G97" s="15"/>
      <c r="H97" s="16">
        <f t="shared" si="5"/>
        <v>0</v>
      </c>
      <c r="I97" s="17">
        <f t="shared" si="6"/>
        <v>0</v>
      </c>
    </row>
    <row r="98" spans="1:9" x14ac:dyDescent="0.25">
      <c r="A98" s="23" t="s">
        <v>178</v>
      </c>
      <c r="B98" s="19" t="s">
        <v>179</v>
      </c>
      <c r="C98" s="19">
        <v>50</v>
      </c>
      <c r="D98" s="12">
        <f t="shared" si="7"/>
        <v>250</v>
      </c>
      <c r="E98" s="20">
        <v>0</v>
      </c>
      <c r="F98" s="14">
        <f t="shared" si="4"/>
        <v>0</v>
      </c>
      <c r="G98" s="15"/>
      <c r="H98" s="16">
        <f t="shared" si="5"/>
        <v>0</v>
      </c>
      <c r="I98" s="17">
        <f t="shared" si="6"/>
        <v>0</v>
      </c>
    </row>
    <row r="99" spans="1:9" x14ac:dyDescent="0.25">
      <c r="A99" s="24" t="s">
        <v>180</v>
      </c>
      <c r="B99" s="19" t="s">
        <v>181</v>
      </c>
      <c r="C99" s="19">
        <v>50</v>
      </c>
      <c r="D99" s="12">
        <f t="shared" si="7"/>
        <v>250</v>
      </c>
      <c r="E99" s="21">
        <v>0</v>
      </c>
      <c r="F99" s="14">
        <f t="shared" si="4"/>
        <v>0</v>
      </c>
      <c r="G99" s="15"/>
      <c r="H99" s="16">
        <f t="shared" si="5"/>
        <v>0</v>
      </c>
      <c r="I99" s="17">
        <f t="shared" si="6"/>
        <v>0</v>
      </c>
    </row>
    <row r="100" spans="1:9" x14ac:dyDescent="0.25">
      <c r="A100" s="24" t="s">
        <v>182</v>
      </c>
      <c r="B100" s="19" t="s">
        <v>183</v>
      </c>
      <c r="C100" s="19">
        <v>100</v>
      </c>
      <c r="D100" s="12">
        <f t="shared" si="7"/>
        <v>500</v>
      </c>
      <c r="E100" s="20">
        <v>0</v>
      </c>
      <c r="F100" s="14">
        <f t="shared" si="4"/>
        <v>0</v>
      </c>
      <c r="G100" s="15"/>
      <c r="H100" s="16">
        <f t="shared" si="5"/>
        <v>0</v>
      </c>
      <c r="I100" s="17">
        <f t="shared" si="6"/>
        <v>0</v>
      </c>
    </row>
    <row r="101" spans="1:9" x14ac:dyDescent="0.25">
      <c r="A101" s="44"/>
      <c r="B101" s="19" t="s">
        <v>184</v>
      </c>
      <c r="C101" s="19">
        <v>350</v>
      </c>
      <c r="D101" s="12">
        <f t="shared" si="7"/>
        <v>1750</v>
      </c>
      <c r="E101" s="21">
        <v>0</v>
      </c>
      <c r="F101" s="14">
        <f t="shared" si="4"/>
        <v>0</v>
      </c>
      <c r="G101" s="15"/>
      <c r="H101" s="16">
        <f t="shared" si="5"/>
        <v>0</v>
      </c>
      <c r="I101" s="17">
        <f t="shared" si="6"/>
        <v>0</v>
      </c>
    </row>
    <row r="102" spans="1:9" x14ac:dyDescent="0.25">
      <c r="A102" s="44"/>
      <c r="B102" s="19" t="s">
        <v>185</v>
      </c>
      <c r="C102" s="19">
        <v>200</v>
      </c>
      <c r="D102" s="12">
        <f t="shared" si="7"/>
        <v>1000</v>
      </c>
      <c r="E102" s="20">
        <v>0</v>
      </c>
      <c r="F102" s="14">
        <f t="shared" si="4"/>
        <v>0</v>
      </c>
      <c r="G102" s="15"/>
      <c r="H102" s="16">
        <f t="shared" si="5"/>
        <v>0</v>
      </c>
      <c r="I102" s="17">
        <f t="shared" si="6"/>
        <v>0</v>
      </c>
    </row>
    <row r="103" spans="1:9" x14ac:dyDescent="0.25">
      <c r="A103" s="25"/>
      <c r="B103" s="25"/>
      <c r="C103" s="25"/>
      <c r="D103" s="26"/>
      <c r="E103" s="25"/>
      <c r="F103" s="27"/>
      <c r="G103" s="25"/>
      <c r="H103" s="25"/>
      <c r="I103" s="28"/>
    </row>
    <row r="104" spans="1:9" ht="15.75" thickBot="1" x14ac:dyDescent="0.3">
      <c r="A104" s="25"/>
      <c r="B104" s="25"/>
      <c r="C104" s="25"/>
      <c r="D104" s="25"/>
      <c r="E104" s="25"/>
      <c r="F104" s="43"/>
      <c r="G104" s="43"/>
      <c r="H104" s="43"/>
      <c r="I104" s="25"/>
    </row>
    <row r="105" spans="1:9" ht="15.75" thickBot="1" x14ac:dyDescent="0.3">
      <c r="A105" s="25"/>
      <c r="B105" s="25"/>
      <c r="C105" s="29"/>
      <c r="D105" s="29"/>
      <c r="E105" s="32" t="s">
        <v>186</v>
      </c>
      <c r="F105" s="34"/>
      <c r="G105" s="34"/>
      <c r="H105" s="33"/>
      <c r="I105" s="31">
        <f>SUM(F10:F102)</f>
        <v>0</v>
      </c>
    </row>
    <row r="106" spans="1:9" ht="15.75" thickBot="1" x14ac:dyDescent="0.3">
      <c r="A106" s="25"/>
      <c r="B106" s="25"/>
      <c r="C106" s="29"/>
      <c r="D106" s="29"/>
      <c r="E106" s="37" t="s">
        <v>194</v>
      </c>
      <c r="F106" s="38"/>
      <c r="G106" s="38"/>
      <c r="H106" s="39"/>
      <c r="I106" s="31">
        <f>SUM(H10:H102)</f>
        <v>0</v>
      </c>
    </row>
    <row r="107" spans="1:9" ht="15.75" thickBot="1" x14ac:dyDescent="0.3">
      <c r="A107" s="25"/>
      <c r="B107" s="25"/>
      <c r="C107" s="29"/>
      <c r="D107" s="29"/>
      <c r="E107" s="37" t="s">
        <v>187</v>
      </c>
      <c r="F107" s="38"/>
      <c r="G107" s="38"/>
      <c r="H107" s="39"/>
      <c r="I107" s="31">
        <f>SUM(I10:I102)</f>
        <v>0</v>
      </c>
    </row>
    <row r="108" spans="1:9" x14ac:dyDescent="0.25">
      <c r="A108" s="25"/>
      <c r="B108" s="25"/>
      <c r="C108" s="29"/>
      <c r="D108" s="29"/>
      <c r="E108" s="29"/>
      <c r="F108" s="29"/>
      <c r="G108" s="29"/>
      <c r="H108" s="29"/>
      <c r="I108" s="29"/>
    </row>
    <row r="109" spans="1:9" x14ac:dyDescent="0.25">
      <c r="A109" s="30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</sheetData>
  <mergeCells count="7">
    <mergeCell ref="A1:I1"/>
    <mergeCell ref="A5:I5"/>
    <mergeCell ref="E106:H106"/>
    <mergeCell ref="E107:H107"/>
    <mergeCell ref="A3:I3"/>
    <mergeCell ref="A6:I7"/>
    <mergeCell ref="F104:H104"/>
  </mergeCells>
  <pageMargins left="0.70833333333333304" right="0.70833333333333304" top="0.78749999999999998" bottom="0.78749999999999998" header="0.51180555555555496" footer="0.51180555555555496"/>
  <pageSetup paperSize="9" scale="45" firstPageNumber="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5" x14ac:dyDescent="0.25"/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5" x14ac:dyDescent="0.25"/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kasparova</dc:creator>
  <dc:description/>
  <cp:lastModifiedBy>Hana Beznosková</cp:lastModifiedBy>
  <cp:revision>0</cp:revision>
  <cp:lastPrinted>2025-10-23T07:05:15Z</cp:lastPrinted>
  <dcterms:created xsi:type="dcterms:W3CDTF">2019-02-22T07:12:17Z</dcterms:created>
  <dcterms:modified xsi:type="dcterms:W3CDTF">2025-11-12T12:50:27Z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Nemocnice Č. Budějovice a. s.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