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65C78E8-56E1-4475-A636-7A7583D78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tabulka" sheetId="11" r:id="rId1"/>
  </sheets>
  <externalReferences>
    <externalReference r:id="rId2"/>
  </externalReferences>
  <definedNames>
    <definedName name="sFIX">[1]Configuration!$K$3:$K$9</definedName>
    <definedName name="sOutsourcing">[1]Configuration!$N$3:$N$4</definedName>
    <definedName name="sResponse">[1]Configuration!$H$3:$H$11</definedName>
    <definedName name="sSLA">[1]Configuration!$E$3:$E$6</definedName>
    <definedName name="sType">[1]Configuration!$A$3:$A$21</definedName>
    <definedName name="SW_HW">[1]Configuration!$A$3:$C$21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1" l="1"/>
  <c r="D15" i="11"/>
  <c r="C24" i="11"/>
  <c r="C21" i="11"/>
  <c r="C22" i="11"/>
  <c r="C23" i="11"/>
  <c r="C25" i="11"/>
  <c r="D32" i="11"/>
  <c r="D33" i="11"/>
  <c r="D34" i="11"/>
  <c r="D31" i="11"/>
  <c r="D35" i="11" l="1"/>
  <c r="D26" i="11"/>
  <c r="D29" i="11"/>
  <c r="B40" i="11"/>
  <c r="B41" i="11" l="1"/>
  <c r="D38" i="11"/>
  <c r="D37" i="11"/>
  <c r="D28" i="11"/>
  <c r="D18" i="11"/>
  <c r="D17" i="11"/>
</calcChain>
</file>

<file path=xl/sharedStrings.xml><?xml version="1.0" encoding="utf-8"?>
<sst xmlns="http://schemas.openxmlformats.org/spreadsheetml/2006/main" count="50" uniqueCount="36">
  <si>
    <t>Počet</t>
  </si>
  <si>
    <t xml:space="preserve">1. Účastník zadávacího řízení cenou tabulku vyplní a cenu vypočte pouze v buňkách označených </t>
  </si>
  <si>
    <t>Název dodavatele:</t>
  </si>
  <si>
    <t>Nabídková cena
v Kč bez DPH</t>
  </si>
  <si>
    <t>Nabídková cena celkem v Kč bez DPH</t>
  </si>
  <si>
    <t>Nabídková cena celkem v Kč včetně DPH</t>
  </si>
  <si>
    <t>V …………………… dne ……………………………</t>
  </si>
  <si>
    <t>Podpis osoby oprávněné za účastníka zadávacího řízení</t>
  </si>
  <si>
    <t xml:space="preserve"> </t>
  </si>
  <si>
    <t>DPH ve výši 21 %</t>
  </si>
  <si>
    <t>Požadovaná délka záruky v letech</t>
  </si>
  <si>
    <t>Předpokládaný objem hodin za 4 roky</t>
  </si>
  <si>
    <t>Programátor</t>
  </si>
  <si>
    <t>Konzultant Junior</t>
  </si>
  <si>
    <t>Konzultant Senior</t>
  </si>
  <si>
    <t>Vedoucí projektu</t>
  </si>
  <si>
    <t>Nabídková cena za 4 roky v Kč bez DPH</t>
  </si>
  <si>
    <t>Veřejná zakázka s názvem "Nové moduly a mobilní aplikace"</t>
  </si>
  <si>
    <t>Modul léčebné plány</t>
  </si>
  <si>
    <t>Cena za 4 roky v Kč bez DPH</t>
  </si>
  <si>
    <t>Předmět plnění dle smlouvy o dílo - Nové moduly a mobilní aplikace</t>
  </si>
  <si>
    <t>Předmět plnění dle smlouvy o technické podpoře a rozvoji - TECHNICKÁ PODPORA pro nové moduly a mobilní aplikace</t>
  </si>
  <si>
    <t>Předmět plnění dle smlouvy o technické podpoře a rozvoji - ROZVOJ nových modulů a mobilních aplikací</t>
  </si>
  <si>
    <r>
      <rPr>
        <b/>
        <sz val="11"/>
        <color rgb="FFFF0000"/>
        <rFont val="Calibri"/>
        <family val="2"/>
        <charset val="238"/>
        <scheme val="minor"/>
      </rPr>
      <t>Čtvrtletní</t>
    </r>
    <r>
      <rPr>
        <b/>
        <sz val="11"/>
        <rFont val="Calibri"/>
        <family val="2"/>
        <charset val="238"/>
        <scheme val="minor"/>
      </rPr>
      <t xml:space="preserve"> výše ceny v Kč bez DPH</t>
    </r>
  </si>
  <si>
    <r>
      <rPr>
        <b/>
        <sz val="11"/>
        <color rgb="FFFF0000"/>
        <rFont val="Calibri"/>
        <family val="2"/>
        <charset val="238"/>
        <scheme val="minor"/>
      </rPr>
      <t>Jednotková</t>
    </r>
    <r>
      <rPr>
        <b/>
        <sz val="11"/>
        <rFont val="Calibri"/>
        <family val="2"/>
        <charset val="238"/>
        <scheme val="minor"/>
      </rPr>
      <t xml:space="preserve"> cena za hodinu práce v Kč bez DPH</t>
    </r>
  </si>
  <si>
    <t>Celková nabídková cena za realizaci předmětu veřejné zakázky v Kč bez DPH</t>
  </si>
  <si>
    <t>Celková nabídková cena za realizaci předmětu veřejné zakázky v Kč včetně DPH</t>
  </si>
  <si>
    <t>Mobilní aplikace podávání léčiv na odděleních</t>
  </si>
  <si>
    <t>Modul ošetřovatelské dokumentace</t>
  </si>
  <si>
    <t>Mobilní aplikace pro přístup k obrazové dokumentaci</t>
  </si>
  <si>
    <t>Mobilní aplikace pro přístup pacientů k datům a službám nemocnice</t>
  </si>
  <si>
    <t>Mobilní aplikace pro Bedside/Doorside monitory</t>
  </si>
  <si>
    <t>Příloha č. 10 Zadávací dokumentace - Cenová tabulka</t>
  </si>
  <si>
    <t>2. Jako součást své nabídky účastník předloží cenovou tabulku řádně vyplněnou a osobou oprávněnou jednat za uchazeče podepsanou.</t>
  </si>
  <si>
    <t>3. Účastník vyplní do tabulky jednotlivé ceny dodávek a služeb, výpočtová schémata tabulky nebude uchazeč měnit, jinak se bude jednat o nabídku nepřijatelnou a bude pro rozpor se zadávacími podmínkami vyřazena.</t>
  </si>
  <si>
    <t>4. Náklady na dokumentaci a zaškolení budou zahrnuty do cen uvedených dodávek a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</si>
</sst>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3" fontId="6" fillId="3" borderId="0" xfId="0" applyNumberFormat="1" applyFont="1" applyFill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3" fontId="11" fillId="2" borderId="18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3" fontId="11" fillId="2" borderId="19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3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3" borderId="26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4" fontId="6" fillId="3" borderId="22" xfId="0" applyNumberFormat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right" vertical="center" wrapText="1"/>
    </xf>
    <xf numFmtId="0" fontId="5" fillId="0" borderId="20" xfId="0" applyFont="1" applyBorder="1" applyAlignment="1">
      <alignment vertical="center" wrapText="1"/>
    </xf>
    <xf numFmtId="0" fontId="11" fillId="2" borderId="27" xfId="0" applyFont="1" applyFill="1" applyBorder="1" applyAlignment="1">
      <alignment horizontal="center" vertical="center" wrapText="1"/>
    </xf>
    <xf numFmtId="3" fontId="11" fillId="2" borderId="30" xfId="0" applyNumberFormat="1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3" fontId="11" fillId="2" borderId="31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6" fillId="3" borderId="19" xfId="0" applyNumberFormat="1" applyFont="1" applyFill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164" fontId="6" fillId="3" borderId="34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20" xfId="0" applyFont="1" applyBorder="1" applyAlignment="1">
      <alignment vertical="center"/>
    </xf>
    <xf numFmtId="164" fontId="6" fillId="3" borderId="35" xfId="0" applyNumberFormat="1" applyFont="1" applyFill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64" fontId="6" fillId="4" borderId="2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4" fontId="10" fillId="6" borderId="18" xfId="0" applyNumberFormat="1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164" fontId="10" fillId="6" borderId="21" xfId="0" applyNumberFormat="1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99FF66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zenak.AC/Desktop/NETUREN/Nab&#237;dka/Outsourcing%20of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W&amp;SW List"/>
      <sheetName val="Configuration"/>
      <sheetName val="Data"/>
      <sheetName val="Price"/>
    </sheetNames>
    <sheetDataSet>
      <sheetData sheetId="0" refreshError="1"/>
      <sheetData sheetId="1">
        <row r="3">
          <cell r="A3" t="str">
            <v>Pasivní prvky LAN</v>
          </cell>
          <cell r="B3">
            <v>10</v>
          </cell>
          <cell r="C3" t="str">
            <v>HW</v>
          </cell>
          <cell r="E3" t="str">
            <v>8x5</v>
          </cell>
          <cell r="H3" t="str">
            <v>2h</v>
          </cell>
          <cell r="K3" t="str">
            <v>2h</v>
          </cell>
          <cell r="N3" t="str">
            <v>Ne</v>
          </cell>
        </row>
        <row r="4">
          <cell r="A4" t="str">
            <v>Aktivní prvky LAN</v>
          </cell>
          <cell r="B4">
            <v>200</v>
          </cell>
          <cell r="C4" t="str">
            <v>HW</v>
          </cell>
          <cell r="E4" t="str">
            <v>12x5</v>
          </cell>
          <cell r="H4" t="str">
            <v>3h</v>
          </cell>
          <cell r="K4" t="str">
            <v>4h</v>
          </cell>
          <cell r="N4" t="str">
            <v>Ano</v>
          </cell>
        </row>
        <row r="5">
          <cell r="A5" t="str">
            <v>Záložní zdroje</v>
          </cell>
          <cell r="B5">
            <v>50</v>
          </cell>
          <cell r="C5" t="str">
            <v>HW</v>
          </cell>
          <cell r="E5" t="str">
            <v>24x7</v>
          </cell>
          <cell r="H5" t="str">
            <v>4h</v>
          </cell>
          <cell r="K5" t="str">
            <v>6h</v>
          </cell>
        </row>
        <row r="6">
          <cell r="A6" t="str">
            <v>Servery</v>
          </cell>
          <cell r="B6">
            <v>1000</v>
          </cell>
          <cell r="C6" t="str">
            <v>HW</v>
          </cell>
          <cell r="E6" t="str">
            <v>Weekend</v>
          </cell>
          <cell r="H6" t="str">
            <v>6h</v>
          </cell>
          <cell r="K6" t="str">
            <v>8h</v>
          </cell>
        </row>
        <row r="7">
          <cell r="A7" t="str">
            <v>Stolní PC</v>
          </cell>
          <cell r="B7">
            <v>150</v>
          </cell>
          <cell r="C7" t="str">
            <v>HW</v>
          </cell>
          <cell r="H7" t="str">
            <v>8h</v>
          </cell>
          <cell r="K7" t="str">
            <v>SBD</v>
          </cell>
        </row>
        <row r="8">
          <cell r="A8" t="str">
            <v>Notebooky</v>
          </cell>
          <cell r="B8">
            <v>200</v>
          </cell>
          <cell r="C8" t="str">
            <v>HW</v>
          </cell>
          <cell r="H8" t="str">
            <v>SBD</v>
          </cell>
          <cell r="K8" t="str">
            <v>NBD</v>
          </cell>
        </row>
        <row r="9">
          <cell r="A9" t="str">
            <v>Síťové periferie</v>
          </cell>
          <cell r="B9">
            <v>100</v>
          </cell>
          <cell r="C9" t="str">
            <v>HW</v>
          </cell>
          <cell r="H9" t="str">
            <v>NBD</v>
          </cell>
          <cell r="K9" t="str">
            <v>none</v>
          </cell>
        </row>
        <row r="10">
          <cell r="A10" t="str">
            <v>Lokální periferie</v>
          </cell>
          <cell r="B10">
            <v>50</v>
          </cell>
          <cell r="C10" t="str">
            <v>HW</v>
          </cell>
          <cell r="H10" t="str">
            <v>2NBD</v>
          </cell>
        </row>
        <row r="11">
          <cell r="A11" t="str">
            <v>Serverový operační systém</v>
          </cell>
          <cell r="B11">
            <v>1000</v>
          </cell>
          <cell r="C11" t="str">
            <v>SW</v>
          </cell>
          <cell r="H11" t="str">
            <v>5NBD</v>
          </cell>
        </row>
        <row r="12">
          <cell r="A12" t="str">
            <v>Serverová aplikace</v>
          </cell>
          <cell r="B12">
            <v>700</v>
          </cell>
          <cell r="C12" t="str">
            <v>SW</v>
          </cell>
        </row>
        <row r="13">
          <cell r="A13" t="str">
            <v>Řízení toku dat na WAN</v>
          </cell>
          <cell r="B13">
            <v>1000</v>
          </cell>
          <cell r="C13" t="str">
            <v>SW</v>
          </cell>
        </row>
        <row r="14">
          <cell r="A14" t="str">
            <v xml:space="preserve"> Only 1 x SW PC</v>
          </cell>
          <cell r="B14">
            <v>100</v>
          </cell>
          <cell r="C14" t="str">
            <v>SW</v>
          </cell>
        </row>
        <row r="15">
          <cell r="A15" t="str">
            <v>Office PC</v>
          </cell>
          <cell r="B15">
            <v>150</v>
          </cell>
          <cell r="C15" t="str">
            <v>SW</v>
          </cell>
        </row>
        <row r="16">
          <cell r="A16" t="str">
            <v>Office+ 3 x SW</v>
          </cell>
          <cell r="B16">
            <v>200</v>
          </cell>
          <cell r="C16" t="str">
            <v>SW</v>
          </cell>
        </row>
        <row r="17">
          <cell r="A17" t="str">
            <v>Office + 5 SW</v>
          </cell>
          <cell r="B17">
            <v>250</v>
          </cell>
          <cell r="C17" t="str">
            <v>SW</v>
          </cell>
        </row>
        <row r="18">
          <cell r="A18" t="str">
            <v>ALL SW PC</v>
          </cell>
          <cell r="B18">
            <v>250</v>
          </cell>
          <cell r="C18" t="str">
            <v>SW</v>
          </cell>
        </row>
        <row r="19">
          <cell r="A19" t="str">
            <v>LCD/Monitor</v>
          </cell>
          <cell r="B19">
            <v>50</v>
          </cell>
          <cell r="C19" t="str">
            <v>HW</v>
          </cell>
        </row>
        <row r="20">
          <cell r="A20" t="str">
            <v>Zálohovací knihovna</v>
          </cell>
          <cell r="B20">
            <v>500</v>
          </cell>
          <cell r="C20" t="str">
            <v>HW</v>
          </cell>
        </row>
        <row r="21">
          <cell r="A21" t="str">
            <v>Diskové pole</v>
          </cell>
          <cell r="B21">
            <v>500</v>
          </cell>
          <cell r="C21" t="str">
            <v>HW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K130"/>
  <sheetViews>
    <sheetView tabSelected="1" topLeftCell="A10" zoomScale="145" zoomScaleNormal="145" workbookViewId="0">
      <selection activeCell="A5" sqref="A5:D5"/>
    </sheetView>
  </sheetViews>
  <sheetFormatPr defaultColWidth="9.140625" defaultRowHeight="11.25" x14ac:dyDescent="0.25"/>
  <cols>
    <col min="1" max="1" width="73" style="2" customWidth="1"/>
    <col min="2" max="2" width="12.7109375" style="5" customWidth="1"/>
    <col min="3" max="3" width="16.85546875" style="4" customWidth="1"/>
    <col min="4" max="4" width="21.28515625" style="3" customWidth="1"/>
    <col min="5" max="5" width="24.85546875" style="2" customWidth="1"/>
    <col min="6" max="16384" width="9.140625" style="2"/>
  </cols>
  <sheetData>
    <row r="1" spans="1:11" ht="21.75" customHeight="1" x14ac:dyDescent="0.25">
      <c r="A1" s="82" t="s">
        <v>32</v>
      </c>
      <c r="B1" s="82"/>
      <c r="C1" s="82"/>
      <c r="D1" s="82"/>
    </row>
    <row r="2" spans="1:11" ht="30" customHeight="1" x14ac:dyDescent="0.25">
      <c r="A2" s="65" t="s">
        <v>17</v>
      </c>
      <c r="B2" s="65"/>
      <c r="C2" s="65"/>
      <c r="D2" s="65"/>
    </row>
    <row r="3" spans="1:11" ht="20.100000000000001" customHeight="1" x14ac:dyDescent="0.25">
      <c r="A3" s="71" t="s">
        <v>1</v>
      </c>
      <c r="B3" s="71"/>
      <c r="C3" s="71"/>
      <c r="D3" s="6"/>
      <c r="E3" s="7"/>
      <c r="F3" s="7"/>
      <c r="G3" s="7"/>
      <c r="H3" s="7"/>
      <c r="I3" s="7"/>
      <c r="J3" s="7"/>
      <c r="K3" s="7"/>
    </row>
    <row r="4" spans="1:11" ht="20.100000000000001" customHeight="1" x14ac:dyDescent="0.25">
      <c r="A4" s="86" t="s">
        <v>33</v>
      </c>
      <c r="B4" s="71"/>
      <c r="C4" s="71"/>
      <c r="D4" s="71"/>
      <c r="E4" s="7"/>
      <c r="F4" s="7"/>
      <c r="G4" s="7"/>
      <c r="H4" s="7"/>
      <c r="I4" s="7"/>
      <c r="J4" s="7"/>
      <c r="K4" s="7"/>
    </row>
    <row r="5" spans="1:11" ht="30" customHeight="1" x14ac:dyDescent="0.25">
      <c r="A5" s="86" t="s">
        <v>34</v>
      </c>
      <c r="B5" s="71"/>
      <c r="C5" s="71"/>
      <c r="D5" s="71"/>
      <c r="E5" s="7"/>
      <c r="F5" s="7"/>
      <c r="G5" s="7"/>
      <c r="H5" s="7"/>
      <c r="I5" s="7"/>
      <c r="J5" s="7"/>
      <c r="K5" s="7"/>
    </row>
    <row r="6" spans="1:11" ht="20.100000000000001" customHeight="1" thickBot="1" x14ac:dyDescent="0.3">
      <c r="A6" s="86" t="s">
        <v>35</v>
      </c>
      <c r="B6" s="71"/>
      <c r="C6" s="71"/>
      <c r="D6" s="71"/>
      <c r="E6" s="7"/>
      <c r="F6" s="7"/>
      <c r="G6" s="7"/>
      <c r="H6" s="7"/>
      <c r="I6" s="7"/>
      <c r="J6" s="7"/>
      <c r="K6" s="7"/>
    </row>
    <row r="7" spans="1:11" ht="20.100000000000001" customHeight="1" thickBot="1" x14ac:dyDescent="0.3">
      <c r="A7" s="35" t="s">
        <v>2</v>
      </c>
      <c r="B7" s="83"/>
      <c r="C7" s="84"/>
      <c r="D7" s="85"/>
      <c r="E7" s="17"/>
      <c r="F7" s="17"/>
      <c r="G7" s="7"/>
      <c r="H7" s="7"/>
      <c r="I7" s="7"/>
      <c r="J7" s="7"/>
      <c r="K7" s="7"/>
    </row>
    <row r="8" spans="1:11" s="1" customFormat="1" ht="65.25" customHeight="1" thickBot="1" x14ac:dyDescent="0.3">
      <c r="A8" s="37" t="s">
        <v>20</v>
      </c>
      <c r="B8" s="38" t="s">
        <v>0</v>
      </c>
      <c r="C8" s="39" t="s">
        <v>10</v>
      </c>
      <c r="D8" s="40" t="s">
        <v>3</v>
      </c>
    </row>
    <row r="9" spans="1:11" ht="15" customHeight="1" x14ac:dyDescent="0.25">
      <c r="A9" s="47" t="s">
        <v>27</v>
      </c>
      <c r="B9" s="41">
        <v>1</v>
      </c>
      <c r="C9" s="42">
        <v>2</v>
      </c>
      <c r="D9" s="43"/>
    </row>
    <row r="10" spans="1:11" ht="15" customHeight="1" x14ac:dyDescent="0.25">
      <c r="A10" s="48" t="s">
        <v>28</v>
      </c>
      <c r="B10" s="44">
        <v>1</v>
      </c>
      <c r="C10" s="45">
        <v>2</v>
      </c>
      <c r="D10" s="46"/>
    </row>
    <row r="11" spans="1:11" ht="15" customHeight="1" x14ac:dyDescent="0.25">
      <c r="A11" s="48" t="s">
        <v>29</v>
      </c>
      <c r="B11" s="44">
        <v>1</v>
      </c>
      <c r="C11" s="45">
        <v>2</v>
      </c>
      <c r="D11" s="46"/>
    </row>
    <row r="12" spans="1:11" ht="15" customHeight="1" x14ac:dyDescent="0.25">
      <c r="A12" s="52" t="s">
        <v>30</v>
      </c>
      <c r="B12" s="44">
        <v>1</v>
      </c>
      <c r="C12" s="45">
        <v>2</v>
      </c>
      <c r="D12" s="46"/>
    </row>
    <row r="13" spans="1:11" ht="15" customHeight="1" x14ac:dyDescent="0.25">
      <c r="A13" s="53" t="s">
        <v>18</v>
      </c>
      <c r="B13" s="8">
        <v>1</v>
      </c>
      <c r="C13" s="9">
        <v>2</v>
      </c>
      <c r="D13" s="31"/>
    </row>
    <row r="14" spans="1:11" ht="15" customHeight="1" thickBot="1" x14ac:dyDescent="0.3">
      <c r="A14" s="49" t="s">
        <v>31</v>
      </c>
      <c r="B14" s="32">
        <v>1</v>
      </c>
      <c r="C14" s="33">
        <v>2</v>
      </c>
      <c r="D14" s="34"/>
    </row>
    <row r="15" spans="1:11" ht="15" customHeight="1" x14ac:dyDescent="0.25">
      <c r="A15" s="7"/>
      <c r="B15" s="66" t="s">
        <v>4</v>
      </c>
      <c r="C15" s="67"/>
      <c r="D15" s="70">
        <f>SUM(D9:D14)</f>
        <v>0</v>
      </c>
      <c r="E15" s="54"/>
    </row>
    <row r="16" spans="1:11" ht="15" customHeight="1" thickBot="1" x14ac:dyDescent="0.3">
      <c r="A16" s="7"/>
      <c r="B16" s="68"/>
      <c r="C16" s="69"/>
      <c r="D16" s="69"/>
      <c r="E16" s="54"/>
    </row>
    <row r="17" spans="1:5" ht="15" customHeight="1" thickBot="1" x14ac:dyDescent="0.3">
      <c r="A17" s="7" t="s">
        <v>8</v>
      </c>
      <c r="B17" s="72" t="s">
        <v>9</v>
      </c>
      <c r="C17" s="73"/>
      <c r="D17" s="16">
        <f>D15*0.21</f>
        <v>0</v>
      </c>
    </row>
    <row r="18" spans="1:5" ht="30" customHeight="1" thickBot="1" x14ac:dyDescent="0.3">
      <c r="A18" s="7"/>
      <c r="B18" s="74" t="s">
        <v>5</v>
      </c>
      <c r="C18" s="75"/>
      <c r="D18" s="11">
        <f>D15*1.21</f>
        <v>0</v>
      </c>
    </row>
    <row r="19" spans="1:5" ht="60" customHeight="1" thickBot="1" x14ac:dyDescent="0.3">
      <c r="A19" s="23" t="s">
        <v>21</v>
      </c>
      <c r="B19" s="24" t="s">
        <v>23</v>
      </c>
      <c r="C19" s="25" t="s">
        <v>19</v>
      </c>
      <c r="D19" s="26"/>
      <c r="E19" s="1"/>
    </row>
    <row r="20" spans="1:5" ht="15" customHeight="1" x14ac:dyDescent="0.25">
      <c r="A20" s="47" t="s">
        <v>27</v>
      </c>
      <c r="B20" s="10"/>
      <c r="C20" s="22">
        <f>B20*4*4</f>
        <v>0</v>
      </c>
      <c r="D20" s="28"/>
      <c r="E20" s="55"/>
    </row>
    <row r="21" spans="1:5" ht="15" customHeight="1" x14ac:dyDescent="0.25">
      <c r="A21" s="48" t="s">
        <v>28</v>
      </c>
      <c r="B21" s="50"/>
      <c r="C21" s="22">
        <f t="shared" ref="C21:C25" si="0">B21*4*4</f>
        <v>0</v>
      </c>
      <c r="D21" s="51"/>
      <c r="E21" s="55"/>
    </row>
    <row r="22" spans="1:5" ht="15" customHeight="1" x14ac:dyDescent="0.25">
      <c r="A22" s="48" t="s">
        <v>29</v>
      </c>
      <c r="B22" s="50"/>
      <c r="C22" s="22">
        <f t="shared" si="0"/>
        <v>0</v>
      </c>
      <c r="D22" s="51"/>
      <c r="E22" s="55"/>
    </row>
    <row r="23" spans="1:5" ht="15" customHeight="1" x14ac:dyDescent="0.25">
      <c r="A23" s="52" t="s">
        <v>30</v>
      </c>
      <c r="B23" s="50"/>
      <c r="C23" s="22">
        <f t="shared" si="0"/>
        <v>0</v>
      </c>
      <c r="D23" s="51"/>
      <c r="E23" s="55"/>
    </row>
    <row r="24" spans="1:5" ht="15" customHeight="1" x14ac:dyDescent="0.25">
      <c r="A24" s="53" t="s">
        <v>18</v>
      </c>
      <c r="B24" s="50"/>
      <c r="C24" s="22">
        <f t="shared" ref="C24" si="1">B24*4*4</f>
        <v>0</v>
      </c>
      <c r="D24" s="51"/>
      <c r="E24" s="55"/>
    </row>
    <row r="25" spans="1:5" ht="15" customHeight="1" thickBot="1" x14ac:dyDescent="0.3">
      <c r="A25" s="49" t="s">
        <v>31</v>
      </c>
      <c r="B25" s="29"/>
      <c r="C25" s="22">
        <f t="shared" si="0"/>
        <v>0</v>
      </c>
      <c r="D25" s="30"/>
      <c r="E25" s="55"/>
    </row>
    <row r="26" spans="1:5" ht="15" customHeight="1" x14ac:dyDescent="0.25">
      <c r="A26" s="7"/>
      <c r="B26" s="66" t="s">
        <v>4</v>
      </c>
      <c r="C26" s="67"/>
      <c r="D26" s="70">
        <f>SUM(C20:C25)</f>
        <v>0</v>
      </c>
    </row>
    <row r="27" spans="1:5" ht="15" customHeight="1" thickBot="1" x14ac:dyDescent="0.3">
      <c r="A27" s="7"/>
      <c r="B27" s="68"/>
      <c r="C27" s="69"/>
      <c r="D27" s="69"/>
    </row>
    <row r="28" spans="1:5" ht="15" customHeight="1" thickBot="1" x14ac:dyDescent="0.3">
      <c r="A28" s="7" t="s">
        <v>8</v>
      </c>
      <c r="B28" s="72" t="s">
        <v>9</v>
      </c>
      <c r="C28" s="73"/>
      <c r="D28" s="16">
        <f>D26*0.21</f>
        <v>0</v>
      </c>
    </row>
    <row r="29" spans="1:5" ht="15" customHeight="1" thickBot="1" x14ac:dyDescent="0.3">
      <c r="A29" s="7"/>
      <c r="B29" s="74" t="s">
        <v>5</v>
      </c>
      <c r="C29" s="75"/>
      <c r="D29" s="11">
        <f>D26*1.21</f>
        <v>0</v>
      </c>
    </row>
    <row r="30" spans="1:5" ht="60" customHeight="1" x14ac:dyDescent="0.25">
      <c r="A30" s="23" t="s">
        <v>22</v>
      </c>
      <c r="B30" s="24" t="s">
        <v>24</v>
      </c>
      <c r="C30" s="25" t="s">
        <v>11</v>
      </c>
      <c r="D30" s="26" t="s">
        <v>16</v>
      </c>
      <c r="E30" s="1"/>
    </row>
    <row r="31" spans="1:5" ht="15" customHeight="1" x14ac:dyDescent="0.25">
      <c r="A31" s="27" t="s">
        <v>12</v>
      </c>
      <c r="B31" s="10"/>
      <c r="C31" s="9">
        <v>900</v>
      </c>
      <c r="D31" s="28">
        <f>C31*B31</f>
        <v>0</v>
      </c>
    </row>
    <row r="32" spans="1:5" ht="15" customHeight="1" x14ac:dyDescent="0.25">
      <c r="A32" s="27" t="s">
        <v>13</v>
      </c>
      <c r="B32" s="10"/>
      <c r="C32" s="9">
        <v>400</v>
      </c>
      <c r="D32" s="28">
        <f t="shared" ref="D32:D34" si="2">C32*B32</f>
        <v>0</v>
      </c>
    </row>
    <row r="33" spans="1:6" ht="15" customHeight="1" x14ac:dyDescent="0.25">
      <c r="A33" s="27" t="s">
        <v>14</v>
      </c>
      <c r="B33" s="10"/>
      <c r="C33" s="9">
        <v>400</v>
      </c>
      <c r="D33" s="28">
        <f t="shared" si="2"/>
        <v>0</v>
      </c>
    </row>
    <row r="34" spans="1:6" ht="15" customHeight="1" thickBot="1" x14ac:dyDescent="0.3">
      <c r="A34" s="36" t="s">
        <v>15</v>
      </c>
      <c r="B34" s="29"/>
      <c r="C34" s="33">
        <v>500</v>
      </c>
      <c r="D34" s="30">
        <f t="shared" si="2"/>
        <v>0</v>
      </c>
    </row>
    <row r="35" spans="1:6" ht="15" customHeight="1" x14ac:dyDescent="0.25">
      <c r="A35" s="7"/>
      <c r="B35" s="66" t="s">
        <v>4</v>
      </c>
      <c r="C35" s="67"/>
      <c r="D35" s="70">
        <f>SUM(D31:D34)</f>
        <v>0</v>
      </c>
    </row>
    <row r="36" spans="1:6" ht="15" customHeight="1" thickBot="1" x14ac:dyDescent="0.3">
      <c r="A36" s="7"/>
      <c r="B36" s="68"/>
      <c r="C36" s="69"/>
      <c r="D36" s="69"/>
    </row>
    <row r="37" spans="1:6" ht="15" customHeight="1" thickBot="1" x14ac:dyDescent="0.3">
      <c r="A37" s="7" t="s">
        <v>8</v>
      </c>
      <c r="B37" s="72" t="s">
        <v>9</v>
      </c>
      <c r="C37" s="73"/>
      <c r="D37" s="16">
        <f>D35*0.21</f>
        <v>0</v>
      </c>
    </row>
    <row r="38" spans="1:6" ht="15" customHeight="1" thickBot="1" x14ac:dyDescent="0.3">
      <c r="A38" s="7"/>
      <c r="B38" s="72" t="s">
        <v>5</v>
      </c>
      <c r="C38" s="73"/>
      <c r="D38" s="13">
        <f>D35*1.21</f>
        <v>0</v>
      </c>
    </row>
    <row r="39" spans="1:6" ht="15" customHeight="1" thickBot="1" x14ac:dyDescent="0.3">
      <c r="A39" s="12"/>
      <c r="B39" s="12"/>
      <c r="C39" s="12"/>
      <c r="D39" s="12"/>
    </row>
    <row r="40" spans="1:6" ht="15" customHeight="1" x14ac:dyDescent="0.25">
      <c r="A40" s="20" t="s">
        <v>25</v>
      </c>
      <c r="B40" s="76">
        <f>D35+D26+D15</f>
        <v>0</v>
      </c>
      <c r="C40" s="77"/>
      <c r="D40" s="78"/>
    </row>
    <row r="41" spans="1:6" ht="15" customHeight="1" thickBot="1" x14ac:dyDescent="0.3">
      <c r="A41" s="21" t="s">
        <v>26</v>
      </c>
      <c r="B41" s="79">
        <f>B40*1.21</f>
        <v>0</v>
      </c>
      <c r="C41" s="80"/>
      <c r="D41" s="81"/>
    </row>
    <row r="42" spans="1:6" ht="15" customHeight="1" x14ac:dyDescent="0.25">
      <c r="A42" s="12"/>
      <c r="B42" s="12"/>
      <c r="C42" s="12"/>
      <c r="D42" s="12"/>
    </row>
    <row r="43" spans="1:6" ht="15" customHeight="1" x14ac:dyDescent="0.25">
      <c r="A43" s="12"/>
      <c r="B43" s="12"/>
      <c r="C43" s="12"/>
      <c r="D43" s="12"/>
    </row>
    <row r="44" spans="1:6" ht="15" customHeight="1" x14ac:dyDescent="0.25">
      <c r="A44" s="14" t="s">
        <v>6</v>
      </c>
      <c r="B44" s="15"/>
      <c r="C44" s="14"/>
      <c r="D44" s="15"/>
      <c r="E44" s="18"/>
      <c r="F44" s="18"/>
    </row>
    <row r="45" spans="1:6" ht="15" customHeight="1" x14ac:dyDescent="0.25">
      <c r="A45" s="56" t="s">
        <v>7</v>
      </c>
      <c r="B45" s="57"/>
      <c r="C45" s="57"/>
      <c r="D45" s="58"/>
      <c r="E45" s="19"/>
      <c r="F45" s="19"/>
    </row>
    <row r="46" spans="1:6" ht="15" customHeight="1" x14ac:dyDescent="0.25">
      <c r="A46" s="59"/>
      <c r="B46" s="60"/>
      <c r="C46" s="60"/>
      <c r="D46" s="61"/>
      <c r="E46" s="19"/>
      <c r="F46" s="19"/>
    </row>
    <row r="47" spans="1:6" ht="15" customHeight="1" x14ac:dyDescent="0.25">
      <c r="A47" s="62"/>
      <c r="B47" s="63"/>
      <c r="C47" s="63"/>
      <c r="D47" s="64"/>
      <c r="E47" s="19"/>
      <c r="F47" s="19"/>
    </row>
    <row r="48" spans="1:6" ht="15" customHeight="1" x14ac:dyDescent="0.25">
      <c r="B48" s="3"/>
      <c r="C48" s="2"/>
    </row>
    <row r="49" spans="1:7" ht="15" customHeight="1" x14ac:dyDescent="0.25">
      <c r="B49" s="3"/>
      <c r="C49" s="2"/>
    </row>
    <row r="50" spans="1:7" ht="15" customHeight="1" x14ac:dyDescent="0.25">
      <c r="B50" s="3"/>
      <c r="C50" s="2"/>
    </row>
    <row r="51" spans="1:7" s="3" customFormat="1" ht="15" customHeight="1" x14ac:dyDescent="0.25">
      <c r="A51" s="2"/>
      <c r="C51" s="2"/>
      <c r="E51" s="2"/>
      <c r="F51" s="2"/>
      <c r="G51" s="2"/>
    </row>
    <row r="52" spans="1:7" s="3" customFormat="1" ht="15" customHeight="1" x14ac:dyDescent="0.25">
      <c r="A52" s="2"/>
      <c r="C52" s="2"/>
      <c r="E52" s="2"/>
      <c r="F52" s="2"/>
      <c r="G52" s="2"/>
    </row>
    <row r="53" spans="1:7" s="3" customFormat="1" ht="15" customHeight="1" x14ac:dyDescent="0.25">
      <c r="A53" s="2"/>
      <c r="C53" s="2"/>
      <c r="E53" s="2"/>
      <c r="F53" s="2"/>
      <c r="G53" s="2"/>
    </row>
    <row r="54" spans="1:7" s="3" customFormat="1" ht="15" customHeight="1" x14ac:dyDescent="0.25">
      <c r="A54" s="2"/>
      <c r="C54" s="2"/>
      <c r="E54" s="2"/>
      <c r="F54" s="2"/>
      <c r="G54" s="2"/>
    </row>
    <row r="55" spans="1:7" s="3" customFormat="1" ht="15" customHeight="1" x14ac:dyDescent="0.25">
      <c r="A55" s="2"/>
      <c r="C55" s="2"/>
      <c r="E55" s="2"/>
      <c r="F55" s="2"/>
      <c r="G55" s="2"/>
    </row>
    <row r="56" spans="1:7" s="3" customFormat="1" x14ac:dyDescent="0.25">
      <c r="A56" s="2"/>
      <c r="C56" s="2"/>
      <c r="E56" s="2"/>
      <c r="F56" s="2"/>
      <c r="G56" s="2"/>
    </row>
    <row r="57" spans="1:7" s="3" customFormat="1" x14ac:dyDescent="0.25">
      <c r="A57" s="2"/>
      <c r="C57" s="2"/>
      <c r="E57" s="2"/>
      <c r="F57" s="2"/>
      <c r="G57" s="2"/>
    </row>
    <row r="58" spans="1:7" s="3" customFormat="1" x14ac:dyDescent="0.25">
      <c r="A58" s="2"/>
      <c r="C58" s="2"/>
      <c r="E58" s="2"/>
      <c r="F58" s="2"/>
      <c r="G58" s="2"/>
    </row>
    <row r="59" spans="1:7" s="3" customFormat="1" x14ac:dyDescent="0.25">
      <c r="A59" s="2"/>
      <c r="C59" s="2"/>
      <c r="E59" s="2"/>
      <c r="F59" s="2"/>
      <c r="G59" s="2"/>
    </row>
    <row r="60" spans="1:7" s="3" customFormat="1" x14ac:dyDescent="0.25">
      <c r="A60" s="2"/>
      <c r="C60" s="2"/>
      <c r="E60" s="2"/>
      <c r="F60" s="2"/>
      <c r="G60" s="2"/>
    </row>
    <row r="61" spans="1:7" s="3" customFormat="1" x14ac:dyDescent="0.25">
      <c r="A61" s="2"/>
      <c r="C61" s="2"/>
      <c r="E61" s="2"/>
      <c r="F61" s="2"/>
      <c r="G61" s="2"/>
    </row>
    <row r="62" spans="1:7" s="3" customFormat="1" x14ac:dyDescent="0.25">
      <c r="A62" s="2"/>
      <c r="C62" s="2"/>
      <c r="E62" s="2"/>
      <c r="F62" s="2"/>
      <c r="G62" s="2"/>
    </row>
    <row r="63" spans="1:7" s="3" customFormat="1" x14ac:dyDescent="0.25">
      <c r="A63" s="2"/>
      <c r="C63" s="2"/>
      <c r="E63" s="2"/>
      <c r="F63" s="2"/>
      <c r="G63" s="2"/>
    </row>
    <row r="64" spans="1:7" s="3" customFormat="1" x14ac:dyDescent="0.25">
      <c r="A64" s="2"/>
      <c r="C64" s="2"/>
      <c r="E64" s="2"/>
      <c r="F64" s="2"/>
      <c r="G64" s="2"/>
    </row>
    <row r="65" spans="1:7" s="3" customFormat="1" x14ac:dyDescent="0.25">
      <c r="A65" s="2"/>
      <c r="C65" s="2"/>
      <c r="E65" s="2"/>
      <c r="F65" s="2"/>
      <c r="G65" s="2"/>
    </row>
    <row r="66" spans="1:7" s="3" customFormat="1" x14ac:dyDescent="0.25">
      <c r="A66" s="2"/>
      <c r="C66" s="2"/>
      <c r="E66" s="2"/>
      <c r="F66" s="2"/>
      <c r="G66" s="2"/>
    </row>
    <row r="67" spans="1:7" s="3" customFormat="1" x14ac:dyDescent="0.25">
      <c r="A67" s="2"/>
      <c r="C67" s="2"/>
      <c r="E67" s="2"/>
      <c r="F67" s="2"/>
      <c r="G67" s="2"/>
    </row>
    <row r="68" spans="1:7" s="3" customFormat="1" x14ac:dyDescent="0.25">
      <c r="A68" s="2"/>
      <c r="C68" s="2"/>
      <c r="E68" s="2"/>
      <c r="F68" s="2"/>
      <c r="G68" s="2"/>
    </row>
    <row r="69" spans="1:7" s="3" customFormat="1" x14ac:dyDescent="0.25">
      <c r="A69" s="2"/>
      <c r="C69" s="2"/>
      <c r="E69" s="2"/>
      <c r="F69" s="2"/>
      <c r="G69" s="2"/>
    </row>
    <row r="70" spans="1:7" s="3" customFormat="1" x14ac:dyDescent="0.25">
      <c r="A70" s="2"/>
      <c r="C70" s="2"/>
      <c r="E70" s="2"/>
      <c r="F70" s="2"/>
      <c r="G70" s="2"/>
    </row>
    <row r="71" spans="1:7" s="3" customFormat="1" x14ac:dyDescent="0.25">
      <c r="A71" s="2"/>
      <c r="C71" s="2"/>
      <c r="E71" s="2"/>
      <c r="F71" s="2"/>
      <c r="G71" s="2"/>
    </row>
    <row r="72" spans="1:7" s="3" customFormat="1" x14ac:dyDescent="0.25">
      <c r="A72" s="2"/>
      <c r="C72" s="2"/>
      <c r="E72" s="2"/>
      <c r="F72" s="2"/>
      <c r="G72" s="2"/>
    </row>
    <row r="73" spans="1:7" s="3" customFormat="1" x14ac:dyDescent="0.25">
      <c r="A73" s="2"/>
      <c r="C73" s="2"/>
      <c r="E73" s="2"/>
      <c r="F73" s="2"/>
      <c r="G73" s="2"/>
    </row>
    <row r="74" spans="1:7" s="3" customFormat="1" x14ac:dyDescent="0.25">
      <c r="A74" s="2"/>
      <c r="C74" s="2"/>
      <c r="E74" s="2"/>
      <c r="F74" s="2"/>
      <c r="G74" s="2"/>
    </row>
    <row r="75" spans="1:7" s="3" customFormat="1" x14ac:dyDescent="0.25">
      <c r="A75" s="2"/>
      <c r="C75" s="2"/>
      <c r="E75" s="2"/>
      <c r="F75" s="2"/>
      <c r="G75" s="2"/>
    </row>
    <row r="76" spans="1:7" s="3" customFormat="1" x14ac:dyDescent="0.25">
      <c r="A76" s="2"/>
      <c r="C76" s="2"/>
      <c r="E76" s="2"/>
      <c r="F76" s="2"/>
      <c r="G76" s="2"/>
    </row>
    <row r="77" spans="1:7" s="3" customFormat="1" x14ac:dyDescent="0.25">
      <c r="A77" s="2"/>
      <c r="C77" s="2"/>
      <c r="E77" s="2"/>
      <c r="F77" s="2"/>
      <c r="G77" s="2"/>
    </row>
    <row r="78" spans="1:7" s="3" customFormat="1" x14ac:dyDescent="0.25">
      <c r="A78" s="2"/>
      <c r="C78" s="2"/>
      <c r="E78" s="2"/>
      <c r="F78" s="2"/>
      <c r="G78" s="2"/>
    </row>
    <row r="79" spans="1:7" s="3" customFormat="1" x14ac:dyDescent="0.25">
      <c r="A79" s="2"/>
      <c r="C79" s="2"/>
      <c r="E79" s="2"/>
      <c r="F79" s="2"/>
      <c r="G79" s="2"/>
    </row>
    <row r="80" spans="1:7" s="3" customFormat="1" x14ac:dyDescent="0.25">
      <c r="A80" s="2"/>
      <c r="C80" s="2"/>
      <c r="E80" s="2"/>
      <c r="F80" s="2"/>
      <c r="G80" s="2"/>
    </row>
    <row r="81" spans="1:7" s="3" customFormat="1" x14ac:dyDescent="0.25">
      <c r="A81" s="2"/>
      <c r="C81" s="2"/>
      <c r="E81" s="2"/>
      <c r="F81" s="2"/>
      <c r="G81" s="2"/>
    </row>
    <row r="82" spans="1:7" s="3" customFormat="1" x14ac:dyDescent="0.25">
      <c r="A82" s="2"/>
      <c r="C82" s="2"/>
      <c r="E82" s="2"/>
      <c r="F82" s="2"/>
      <c r="G82" s="2"/>
    </row>
    <row r="83" spans="1:7" s="3" customFormat="1" x14ac:dyDescent="0.25">
      <c r="A83" s="2"/>
      <c r="C83" s="2"/>
      <c r="E83" s="2"/>
      <c r="F83" s="2"/>
      <c r="G83" s="2"/>
    </row>
    <row r="84" spans="1:7" s="3" customFormat="1" x14ac:dyDescent="0.25">
      <c r="A84" s="2"/>
      <c r="C84" s="2"/>
      <c r="E84" s="2"/>
      <c r="F84" s="2"/>
      <c r="G84" s="2"/>
    </row>
    <row r="85" spans="1:7" s="3" customFormat="1" x14ac:dyDescent="0.25">
      <c r="A85" s="2"/>
      <c r="C85" s="2"/>
      <c r="E85" s="2"/>
      <c r="F85" s="2"/>
      <c r="G85" s="2"/>
    </row>
    <row r="86" spans="1:7" s="3" customFormat="1" x14ac:dyDescent="0.25">
      <c r="A86" s="2"/>
      <c r="C86" s="2"/>
      <c r="E86" s="2"/>
      <c r="F86" s="2"/>
      <c r="G86" s="2"/>
    </row>
    <row r="87" spans="1:7" s="3" customFormat="1" x14ac:dyDescent="0.25">
      <c r="A87" s="2"/>
      <c r="C87" s="2"/>
      <c r="E87" s="2"/>
      <c r="F87" s="2"/>
      <c r="G87" s="2"/>
    </row>
    <row r="88" spans="1:7" s="3" customFormat="1" x14ac:dyDescent="0.25">
      <c r="A88" s="2"/>
      <c r="C88" s="2"/>
      <c r="E88" s="2"/>
      <c r="F88" s="2"/>
      <c r="G88" s="2"/>
    </row>
    <row r="89" spans="1:7" s="3" customFormat="1" x14ac:dyDescent="0.25">
      <c r="A89" s="2"/>
      <c r="C89" s="2"/>
      <c r="E89" s="2"/>
      <c r="F89" s="2"/>
      <c r="G89" s="2"/>
    </row>
    <row r="90" spans="1:7" s="3" customFormat="1" x14ac:dyDescent="0.25">
      <c r="A90" s="2"/>
      <c r="C90" s="2"/>
      <c r="E90" s="2"/>
      <c r="F90" s="2"/>
      <c r="G90" s="2"/>
    </row>
    <row r="91" spans="1:7" s="3" customFormat="1" x14ac:dyDescent="0.25">
      <c r="A91" s="2"/>
      <c r="C91" s="2"/>
      <c r="E91" s="2"/>
      <c r="F91" s="2"/>
      <c r="G91" s="2"/>
    </row>
    <row r="92" spans="1:7" s="3" customFormat="1" x14ac:dyDescent="0.25">
      <c r="A92" s="2"/>
      <c r="C92" s="2"/>
      <c r="E92" s="2"/>
      <c r="F92" s="2"/>
      <c r="G92" s="2"/>
    </row>
    <row r="93" spans="1:7" s="3" customFormat="1" x14ac:dyDescent="0.25">
      <c r="A93" s="2"/>
      <c r="C93" s="2"/>
      <c r="E93" s="2"/>
      <c r="F93" s="2"/>
      <c r="G93" s="2"/>
    </row>
    <row r="94" spans="1:7" s="3" customFormat="1" x14ac:dyDescent="0.25">
      <c r="A94" s="2"/>
      <c r="C94" s="2"/>
      <c r="E94" s="2"/>
      <c r="F94" s="2"/>
      <c r="G94" s="2"/>
    </row>
    <row r="95" spans="1:7" s="3" customFormat="1" x14ac:dyDescent="0.25">
      <c r="A95" s="2"/>
      <c r="C95" s="2"/>
      <c r="E95" s="2"/>
      <c r="F95" s="2"/>
      <c r="G95" s="2"/>
    </row>
    <row r="96" spans="1:7" s="3" customFormat="1" x14ac:dyDescent="0.25">
      <c r="A96" s="2"/>
      <c r="C96" s="2"/>
      <c r="E96" s="2"/>
      <c r="F96" s="2"/>
      <c r="G96" s="2"/>
    </row>
    <row r="97" spans="1:7" s="3" customFormat="1" x14ac:dyDescent="0.25">
      <c r="A97" s="2"/>
      <c r="C97" s="2"/>
      <c r="E97" s="2"/>
      <c r="F97" s="2"/>
      <c r="G97" s="2"/>
    </row>
    <row r="98" spans="1:7" s="3" customFormat="1" x14ac:dyDescent="0.25">
      <c r="A98" s="2"/>
      <c r="C98" s="2"/>
      <c r="E98" s="2"/>
      <c r="F98" s="2"/>
      <c r="G98" s="2"/>
    </row>
    <row r="99" spans="1:7" s="3" customFormat="1" x14ac:dyDescent="0.25">
      <c r="A99" s="2"/>
      <c r="C99" s="2"/>
      <c r="E99" s="2"/>
      <c r="F99" s="2"/>
      <c r="G99" s="2"/>
    </row>
    <row r="100" spans="1:7" s="3" customFormat="1" x14ac:dyDescent="0.25">
      <c r="A100" s="2"/>
      <c r="C100" s="2"/>
      <c r="E100" s="2"/>
      <c r="F100" s="2"/>
      <c r="G100" s="2"/>
    </row>
    <row r="101" spans="1:7" s="3" customFormat="1" x14ac:dyDescent="0.25">
      <c r="A101" s="2"/>
      <c r="C101" s="2"/>
      <c r="E101" s="2"/>
      <c r="F101" s="2"/>
      <c r="G101" s="2"/>
    </row>
    <row r="102" spans="1:7" s="3" customFormat="1" x14ac:dyDescent="0.25">
      <c r="A102" s="2"/>
      <c r="C102" s="2"/>
      <c r="E102" s="2"/>
      <c r="F102" s="2"/>
      <c r="G102" s="2"/>
    </row>
    <row r="103" spans="1:7" s="3" customFormat="1" x14ac:dyDescent="0.25">
      <c r="A103" s="2"/>
      <c r="C103" s="2"/>
      <c r="E103" s="2"/>
      <c r="F103" s="2"/>
      <c r="G103" s="2"/>
    </row>
    <row r="104" spans="1:7" s="3" customFormat="1" x14ac:dyDescent="0.25">
      <c r="A104" s="2"/>
      <c r="C104" s="2"/>
      <c r="E104" s="2"/>
      <c r="F104" s="2"/>
      <c r="G104" s="2"/>
    </row>
    <row r="105" spans="1:7" s="3" customFormat="1" x14ac:dyDescent="0.25">
      <c r="A105" s="2"/>
      <c r="C105" s="2"/>
      <c r="E105" s="2"/>
      <c r="F105" s="2"/>
      <c r="G105" s="2"/>
    </row>
    <row r="106" spans="1:7" s="3" customFormat="1" x14ac:dyDescent="0.25">
      <c r="A106" s="2"/>
      <c r="C106" s="2"/>
      <c r="E106" s="2"/>
      <c r="F106" s="2"/>
      <c r="G106" s="2"/>
    </row>
    <row r="107" spans="1:7" s="3" customFormat="1" x14ac:dyDescent="0.25">
      <c r="A107" s="2"/>
      <c r="C107" s="2"/>
      <c r="E107" s="2"/>
      <c r="F107" s="2"/>
      <c r="G107" s="2"/>
    </row>
    <row r="108" spans="1:7" s="3" customFormat="1" x14ac:dyDescent="0.25">
      <c r="A108" s="2"/>
      <c r="C108" s="2"/>
      <c r="E108" s="2"/>
      <c r="F108" s="2"/>
      <c r="G108" s="2"/>
    </row>
    <row r="109" spans="1:7" s="3" customFormat="1" x14ac:dyDescent="0.25">
      <c r="A109" s="2"/>
      <c r="C109" s="2"/>
      <c r="E109" s="2"/>
      <c r="F109" s="2"/>
      <c r="G109" s="2"/>
    </row>
    <row r="110" spans="1:7" s="3" customFormat="1" x14ac:dyDescent="0.25">
      <c r="A110" s="2"/>
      <c r="C110" s="2"/>
      <c r="E110" s="2"/>
      <c r="F110" s="2"/>
      <c r="G110" s="2"/>
    </row>
    <row r="111" spans="1:7" s="3" customFormat="1" x14ac:dyDescent="0.25">
      <c r="A111" s="2"/>
      <c r="C111" s="2"/>
      <c r="E111" s="2"/>
      <c r="F111" s="2"/>
      <c r="G111" s="2"/>
    </row>
    <row r="112" spans="1:7" s="3" customFormat="1" x14ac:dyDescent="0.25">
      <c r="A112" s="2"/>
      <c r="C112" s="2"/>
      <c r="E112" s="2"/>
      <c r="F112" s="2"/>
      <c r="G112" s="2"/>
    </row>
    <row r="113" spans="1:7" s="3" customFormat="1" x14ac:dyDescent="0.25">
      <c r="A113" s="2"/>
      <c r="C113" s="2"/>
      <c r="E113" s="2"/>
      <c r="F113" s="2"/>
      <c r="G113" s="2"/>
    </row>
    <row r="114" spans="1:7" s="3" customFormat="1" x14ac:dyDescent="0.25">
      <c r="A114" s="2"/>
      <c r="C114" s="2"/>
      <c r="E114" s="2"/>
      <c r="F114" s="2"/>
      <c r="G114" s="2"/>
    </row>
    <row r="115" spans="1:7" s="3" customFormat="1" x14ac:dyDescent="0.25">
      <c r="A115" s="2"/>
      <c r="C115" s="2"/>
      <c r="E115" s="2"/>
      <c r="F115" s="2"/>
      <c r="G115" s="2"/>
    </row>
    <row r="116" spans="1:7" s="3" customFormat="1" x14ac:dyDescent="0.25">
      <c r="A116" s="2"/>
      <c r="C116" s="2"/>
      <c r="E116" s="2"/>
      <c r="F116" s="2"/>
      <c r="G116" s="2"/>
    </row>
    <row r="117" spans="1:7" s="3" customFormat="1" x14ac:dyDescent="0.25">
      <c r="A117" s="2"/>
      <c r="C117" s="2"/>
      <c r="E117" s="2"/>
      <c r="F117" s="2"/>
      <c r="G117" s="2"/>
    </row>
    <row r="118" spans="1:7" s="3" customFormat="1" x14ac:dyDescent="0.25">
      <c r="A118" s="2"/>
      <c r="C118" s="2"/>
      <c r="E118" s="2"/>
      <c r="F118" s="2"/>
      <c r="G118" s="2"/>
    </row>
    <row r="119" spans="1:7" s="3" customFormat="1" x14ac:dyDescent="0.25">
      <c r="A119" s="2"/>
      <c r="C119" s="2"/>
      <c r="E119" s="2"/>
      <c r="F119" s="2"/>
      <c r="G119" s="2"/>
    </row>
    <row r="120" spans="1:7" s="3" customFormat="1" x14ac:dyDescent="0.25">
      <c r="A120" s="2"/>
      <c r="C120" s="2"/>
      <c r="E120" s="2"/>
      <c r="F120" s="2"/>
      <c r="G120" s="2"/>
    </row>
    <row r="121" spans="1:7" s="3" customFormat="1" x14ac:dyDescent="0.25">
      <c r="A121" s="2"/>
      <c r="C121" s="2"/>
      <c r="E121" s="2"/>
      <c r="F121" s="2"/>
      <c r="G121" s="2"/>
    </row>
    <row r="122" spans="1:7" s="3" customFormat="1" x14ac:dyDescent="0.25">
      <c r="A122" s="2"/>
      <c r="C122" s="2"/>
      <c r="E122" s="2"/>
      <c r="F122" s="2"/>
      <c r="G122" s="2"/>
    </row>
    <row r="123" spans="1:7" s="3" customFormat="1" x14ac:dyDescent="0.25">
      <c r="A123" s="2"/>
      <c r="C123" s="2"/>
      <c r="E123" s="2"/>
      <c r="F123" s="2"/>
      <c r="G123" s="2"/>
    </row>
    <row r="124" spans="1:7" s="3" customFormat="1" x14ac:dyDescent="0.25">
      <c r="A124" s="2"/>
      <c r="C124" s="2"/>
      <c r="E124" s="2"/>
      <c r="F124" s="2"/>
      <c r="G124" s="2"/>
    </row>
    <row r="125" spans="1:7" s="3" customFormat="1" x14ac:dyDescent="0.25">
      <c r="A125" s="2"/>
      <c r="C125" s="2"/>
      <c r="E125" s="2"/>
      <c r="F125" s="2"/>
      <c r="G125" s="2"/>
    </row>
    <row r="126" spans="1:7" s="3" customFormat="1" x14ac:dyDescent="0.25">
      <c r="A126" s="2"/>
      <c r="C126" s="2"/>
      <c r="E126" s="2"/>
      <c r="F126" s="2"/>
      <c r="G126" s="2"/>
    </row>
    <row r="127" spans="1:7" s="3" customFormat="1" x14ac:dyDescent="0.25">
      <c r="A127" s="2"/>
      <c r="C127" s="2"/>
      <c r="E127" s="2"/>
      <c r="F127" s="2"/>
      <c r="G127" s="2"/>
    </row>
    <row r="128" spans="1:7" s="3" customFormat="1" x14ac:dyDescent="0.25">
      <c r="A128" s="2"/>
      <c r="C128" s="2"/>
      <c r="E128" s="2"/>
      <c r="F128" s="2"/>
      <c r="G128" s="2"/>
    </row>
    <row r="129" spans="1:7" s="3" customFormat="1" x14ac:dyDescent="0.25">
      <c r="A129" s="2"/>
      <c r="C129" s="2"/>
      <c r="E129" s="2"/>
      <c r="F129" s="2"/>
      <c r="G129" s="2"/>
    </row>
    <row r="130" spans="1:7" s="3" customFormat="1" x14ac:dyDescent="0.25">
      <c r="A130" s="2"/>
      <c r="C130" s="2"/>
      <c r="E130" s="2"/>
      <c r="F130" s="2"/>
      <c r="G130" s="2"/>
    </row>
  </sheetData>
  <mergeCells count="24">
    <mergeCell ref="B41:D41"/>
    <mergeCell ref="A1:D1"/>
    <mergeCell ref="B18:C18"/>
    <mergeCell ref="B17:C17"/>
    <mergeCell ref="A4:D4"/>
    <mergeCell ref="A5:D5"/>
    <mergeCell ref="A6:D6"/>
    <mergeCell ref="B7:D7"/>
    <mergeCell ref="E15:E16"/>
    <mergeCell ref="E20:E25"/>
    <mergeCell ref="A45:D47"/>
    <mergeCell ref="A2:D2"/>
    <mergeCell ref="B15:C16"/>
    <mergeCell ref="D15:D16"/>
    <mergeCell ref="A3:C3"/>
    <mergeCell ref="B26:C27"/>
    <mergeCell ref="D26:D27"/>
    <mergeCell ref="B28:C28"/>
    <mergeCell ref="B29:C29"/>
    <mergeCell ref="B35:C36"/>
    <mergeCell ref="D35:D36"/>
    <mergeCell ref="B37:C37"/>
    <mergeCell ref="B38:C38"/>
    <mergeCell ref="B40:D40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37E6E985AD7D4589BFC7E4CE7DC6DC" ma:contentTypeVersion="6" ma:contentTypeDescription="Vytvořit nový dokument" ma:contentTypeScope="" ma:versionID="3620a7f6366a0ba61d3653db33a3515c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14cce81503a981c8926038182583f727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Odesilatel e-mailové zprávy" ma:hidden="true" ma:internalName="EmailSender">
      <xsd:simpleType>
        <xsd:restriction base="dms:Note">
          <xsd:maxLength value="255"/>
        </xsd:restriction>
      </xsd:simpleType>
    </xsd:element>
    <xsd:element name="EmailTo" ma:index="9" nillable="true" ma:displayName="E-Mail – komu" ma:hidden="true" ma:internalName="EmailTo">
      <xsd:simpleType>
        <xsd:restriction base="dms:Note">
          <xsd:maxLength value="255"/>
        </xsd:restriction>
      </xsd:simpleType>
    </xsd:element>
    <xsd:element name="EmailCc" ma:index="10" nillable="true" ma:displayName="E-mail - kopie" ma:hidden="true" ma:internalName="EmailCc">
      <xsd:simpleType>
        <xsd:restriction base="dms:Note">
          <xsd:maxLength value="255"/>
        </xsd:restriction>
      </xsd:simpleType>
    </xsd:element>
    <xsd:element name="EmailFrom" ma:index="11" nillable="true" ma:displayName="E-mail – od" ma:hidden="true" ma:internalName="EmailFrom">
      <xsd:simpleType>
        <xsd:restriction base="dms:Text"/>
      </xsd:simpleType>
    </xsd:element>
    <xsd:element name="EmailSubject" ma:index="12" nillable="true" ma:displayName="E-mail – předmě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IconOverlay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155FF7-3F02-4804-B324-75900867D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D4220-447B-43C1-BD66-B8E3C2205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1AFFB8-B322-419C-BB76-8145172EC08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2006-09-16T00:00:00Z</dcterms:created>
  <dcterms:modified xsi:type="dcterms:W3CDTF">2025-09-24T05:53:44Z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0x0101005F37E6E985AD7D4589BFC7E4CE7DC6DC</vt:lpwstr>
  </property>
</Properties>
</file>