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21_2025_JIH_Operační pláště\02 Zadávací dokumentace\"/>
    </mc:Choice>
  </mc:AlternateContent>
  <xr:revisionPtr revIDLastSave="0" documentId="13_ncr:1_{A74A6FA1-2A96-4EC8-86D2-55544041D85B}" xr6:coauthVersionLast="36" xr6:coauthVersionMax="36" xr10:uidLastSave="{00000000-0000-0000-0000-000000000000}"/>
  <bookViews>
    <workbookView xWindow="0" yWindow="0" windowWidth="28800" windowHeight="12225" xr2:uid="{1E725395-C4E8-4795-9D08-C19693E8157A}"/>
  </bookViews>
  <sheets>
    <sheet name="CENÍK část 1 a část 2" sheetId="1" r:id="rId1"/>
    <sheet name="TECHNICKÁ SPECIFIKACE_SMMS" sheetId="2" r:id="rId2"/>
    <sheet name="TECHNICKÁ SPECIFIAKCE_SPUNLACE" sheetId="3" r:id="rId3"/>
    <sheet name="TECHNICKÁ SPECIFIKACE_SMS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L27" i="1"/>
  <c r="N27" i="1" s="1"/>
  <c r="M26" i="1"/>
  <c r="L26" i="1"/>
  <c r="N26" i="1" s="1"/>
  <c r="M25" i="1"/>
  <c r="L25" i="1"/>
  <c r="N25" i="1" s="1"/>
  <c r="M24" i="1"/>
  <c r="L24" i="1"/>
  <c r="N24" i="1" s="1"/>
  <c r="M17" i="1"/>
  <c r="L17" i="1"/>
  <c r="N17" i="1" s="1"/>
  <c r="M16" i="1"/>
  <c r="L16" i="1"/>
  <c r="N16" i="1" s="1"/>
  <c r="M15" i="1"/>
  <c r="L15" i="1"/>
  <c r="N15" i="1" s="1"/>
  <c r="L14" i="1"/>
  <c r="N14" i="1" s="1"/>
  <c r="M14" i="1"/>
  <c r="M13" i="1"/>
  <c r="L13" i="1"/>
  <c r="N13" i="1" s="1"/>
  <c r="L12" i="1"/>
  <c r="N12" i="1" s="1"/>
  <c r="M12" i="1"/>
  <c r="L11" i="1"/>
  <c r="N11" i="1" s="1"/>
  <c r="M11" i="1"/>
  <c r="L10" i="1"/>
  <c r="N10" i="1" s="1"/>
  <c r="M10" i="1"/>
  <c r="L9" i="1"/>
  <c r="N9" i="1" s="1"/>
  <c r="M9" i="1"/>
  <c r="L8" i="1"/>
  <c r="N8" i="1" s="1"/>
  <c r="M8" i="1"/>
  <c r="M7" i="1"/>
  <c r="L7" i="1"/>
  <c r="N7" i="1" s="1"/>
  <c r="M30" i="1" l="1"/>
  <c r="M28" i="1"/>
  <c r="M20" i="1"/>
  <c r="M18" i="1"/>
  <c r="M29" i="1" l="1"/>
  <c r="M19" i="1"/>
</calcChain>
</file>

<file path=xl/sharedStrings.xml><?xml version="1.0" encoding="utf-8"?>
<sst xmlns="http://schemas.openxmlformats.org/spreadsheetml/2006/main" count="352" uniqueCount="86">
  <si>
    <t>SMMS</t>
  </si>
  <si>
    <t>Popis zboží</t>
  </si>
  <si>
    <t>MJ</t>
  </si>
  <si>
    <t>ks</t>
  </si>
  <si>
    <t>Cena za MJ bez DPH</t>
  </si>
  <si>
    <t xml:space="preserve">Předpokládané množství (ks) na 48 měsíců </t>
  </si>
  <si>
    <t>Sazba DPH v %</t>
  </si>
  <si>
    <t>Cena za MJ vč. DPH</t>
  </si>
  <si>
    <t>Cena celkem bez DPH</t>
  </si>
  <si>
    <t>Cena celkem vč. DPH</t>
  </si>
  <si>
    <t>Vyztužený</t>
  </si>
  <si>
    <t>Operační plášť 130 cm, zavinovací</t>
  </si>
  <si>
    <t>Operační plášť 150 cm, zavinovací</t>
  </si>
  <si>
    <t>Operační plášť 170 cm, zavinovací</t>
  </si>
  <si>
    <t>Celkem bez DPH</t>
  </si>
  <si>
    <t>DPH v Kč</t>
  </si>
  <si>
    <t>Celkem vč. DPH</t>
  </si>
  <si>
    <t>Část 1 - Operační pláště SMMS a Spunlace</t>
  </si>
  <si>
    <t>Část 2 - Operační pláště SMS</t>
  </si>
  <si>
    <t>SMS</t>
  </si>
  <si>
    <t>NE</t>
  </si>
  <si>
    <t>ANO</t>
  </si>
  <si>
    <t>Materiál</t>
  </si>
  <si>
    <r>
      <t xml:space="preserve">Operační plášť 130 cm, </t>
    </r>
    <r>
      <rPr>
        <b/>
        <u/>
        <sz val="11"/>
        <color theme="1"/>
        <rFont val="Calibri"/>
        <family val="2"/>
        <charset val="238"/>
        <scheme val="minor"/>
      </rPr>
      <t>nezavinovací</t>
    </r>
  </si>
  <si>
    <r>
      <t xml:space="preserve">Operační plášť 150 cm, </t>
    </r>
    <r>
      <rPr>
        <b/>
        <u/>
        <sz val="11"/>
        <color theme="1"/>
        <rFont val="Calibri"/>
        <family val="2"/>
        <charset val="238"/>
        <scheme val="minor"/>
      </rPr>
      <t>nezavinovací</t>
    </r>
  </si>
  <si>
    <t>SPECIFIKACE - CENÍK</t>
  </si>
  <si>
    <t>Příloha k ZD č. 2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</si>
  <si>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</si>
  <si>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</si>
  <si>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</si>
  <si>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</si>
  <si>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</si>
  <si>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</si>
  <si>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</si>
  <si>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</si>
  <si>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</si>
  <si>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</si>
  <si>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</si>
  <si>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Obvod hrudníku</t>
  </si>
  <si>
    <t>Velikost výztuže v přední části v cm</t>
  </si>
  <si>
    <t>60,5 cm</t>
  </si>
  <si>
    <t>64 cm</t>
  </si>
  <si>
    <t>~</t>
  </si>
  <si>
    <t>Materiál SMMS - 4 vrstvy, Spundbond/Meltblown/Meltblown/Spundbond, netkaná textilie z polypropylénu</t>
  </si>
  <si>
    <t>Prodyšnost: Umožňuje cirkulaci vzduchu a páry</t>
  </si>
  <si>
    <t>Měkkost: Pohodlný na nošení</t>
  </si>
  <si>
    <t>Bariérové vlastnosti: Blokuje bakterie a mikroorganismy</t>
  </si>
  <si>
    <t>Požadované vlastnosti materiálu:</t>
  </si>
  <si>
    <t>Antistatická úprava</t>
  </si>
  <si>
    <t>Bez obsahu latexu, nepouští vlákna, odolné vůči oděru</t>
  </si>
  <si>
    <t>Požadavky na produkt:</t>
  </si>
  <si>
    <t>Vyztužená přední část  a vyztužené rukávy</t>
  </si>
  <si>
    <t>Hydrofobnost: Odpuzuje vodu, krev, alkohol, dezinfekci a jiné tekutiny</t>
  </si>
  <si>
    <t>Švy svařované ultrazvukem, kromě suchého zipu, manžety a krčního pásku</t>
  </si>
  <si>
    <t>2 samolepící etikety na obale (nikoliv uvnitř) pro nalepení do dokumentace</t>
  </si>
  <si>
    <t>Rozbalení obalu pomocí peel efektu</t>
  </si>
  <si>
    <t>150 - 165 cm</t>
  </si>
  <si>
    <t>160 - 175 cm</t>
  </si>
  <si>
    <t>170 - 185 cm</t>
  </si>
  <si>
    <t>min. 42 cm</t>
  </si>
  <si>
    <t>Délka výztuže rukávu</t>
  </si>
  <si>
    <t>min. 43 cm</t>
  </si>
  <si>
    <t>min. 45 cm x 100 cm</t>
  </si>
  <si>
    <t>min. 50 cm x 100 cm</t>
  </si>
  <si>
    <t>Spunlace</t>
  </si>
  <si>
    <t>Šírka manžety min. 8 cm</t>
  </si>
  <si>
    <t>Vnitřní délka rukávu *</t>
  </si>
  <si>
    <t>Materiál Spunlace - netkaná textilie vyrobená proplétáním vláken pomocí trysek s vysokým tlakem vody - 60% celuloza, 40% polyester</t>
  </si>
  <si>
    <t>Materiál SMS - 3 vrstvy, Spundbond/Meltblown/Spundbond, netkaná textilie z polypropylénu</t>
  </si>
  <si>
    <t>Šírka manžety min. 6 cm</t>
  </si>
  <si>
    <t>Velikost suchých zipů na fixaci kolem krku: První část s háčky: min. 6,5 cm x 2,5 cm, Druhá část s očky: min. 13 cm x 2,5 cm</t>
  </si>
  <si>
    <t>Velikost suchých zipů na fixaci kolem krku: První část s háčky: min. 4 cm x 2,5 cm, Druhá část s očky: min. 8 cm x 2,5 cm</t>
  </si>
  <si>
    <t>Pláště musí být uloženy ve sterilních obalech samostatně</t>
  </si>
  <si>
    <t>Musí být v souladu s vyhláškou Ministerstva zdravotnictví č. 306/2012 Sb. vyhláška o podmínkách předcházení vzniku</t>
  </si>
  <si>
    <t>a šíření infekčních onemocnění a o hygenických požadavcích na provoz zdravotnických zařízení a vybraných zařízení</t>
  </si>
  <si>
    <t>sociálních služeb</t>
  </si>
  <si>
    <t>Objednávací kód</t>
  </si>
  <si>
    <t>Název zboží dodavatele</t>
  </si>
  <si>
    <t>Katalogové číslo (objednávací kód)</t>
  </si>
  <si>
    <t>Množství (ks) v balení</t>
  </si>
  <si>
    <t>Délka vnější tkanice kolem pasu minimálně 60 cm, opatřená dvoubarevnou kartou sterilní x nesterilní k manipulaci</t>
  </si>
  <si>
    <t>Délka vnější tkanice kolem pasu minimálně 54 cm, opatřená dvoubarevnou kartou sterilní x nesterilní k manipulaci</t>
  </si>
  <si>
    <t>* Vnitřní délka rukávu: tolerance + / - 5%</t>
  </si>
  <si>
    <t>Gramáž min. 35g /m2</t>
  </si>
  <si>
    <t>Vysoká pevnost a odolnost</t>
  </si>
  <si>
    <t>Gramáž min. 68g 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</si>
</sst>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theme="5" tint="-0.24994659260841701"/>
      </bottom>
      <diagonal/>
    </border>
    <border>
      <left/>
      <right style="thin">
        <color indexed="64"/>
      </right>
      <top style="thin">
        <color indexed="64"/>
      </top>
      <bottom style="double">
        <color theme="5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5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theme="5" tint="-0.24994659260841701"/>
      </bottom>
      <diagonal/>
    </border>
    <border>
      <left style="medium">
        <color indexed="64"/>
      </left>
      <right style="thin">
        <color indexed="64"/>
      </right>
      <top style="double">
        <color theme="5" tint="-0.2499465926084170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5" tint="-0.2499465926084170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theme="5" tint="-0.2499465926084170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3" fontId="0" fillId="0" borderId="2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9" xfId="0" applyNumberForma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64" fontId="0" fillId="5" borderId="2" xfId="0" applyNumberFormat="1" applyFill="1" applyBorder="1" applyAlignment="1">
      <alignment vertical="center"/>
    </xf>
    <xf numFmtId="9" fontId="0" fillId="5" borderId="2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vertical="center"/>
    </xf>
    <xf numFmtId="164" fontId="2" fillId="0" borderId="2" xfId="0" applyNumberFormat="1" applyFont="1" applyFill="1" applyBorder="1" applyAlignment="1">
      <alignment vertical="center"/>
    </xf>
    <xf numFmtId="164" fontId="0" fillId="0" borderId="12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64" fontId="0" fillId="5" borderId="1" xfId="0" applyNumberFormat="1" applyFill="1" applyBorder="1" applyAlignment="1">
      <alignment vertical="center"/>
    </xf>
    <xf numFmtId="9" fontId="0" fillId="5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64" fontId="0" fillId="0" borderId="7" xfId="0" applyNumberFormat="1" applyFill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164" fontId="0" fillId="5" borderId="9" xfId="0" applyNumberFormat="1" applyFill="1" applyBorder="1" applyAlignment="1">
      <alignment vertical="center"/>
    </xf>
    <xf numFmtId="9" fontId="0" fillId="5" borderId="9" xfId="0" applyNumberFormat="1" applyFill="1" applyBorder="1" applyAlignment="1">
      <alignment horizontal="center" vertical="center"/>
    </xf>
    <xf numFmtId="164" fontId="0" fillId="0" borderId="9" xfId="0" applyNumberFormat="1" applyFill="1" applyBorder="1" applyAlignment="1">
      <alignment vertical="center"/>
    </xf>
    <xf numFmtId="164" fontId="2" fillId="0" borderId="9" xfId="0" applyNumberFormat="1" applyFont="1" applyFill="1" applyBorder="1" applyAlignment="1">
      <alignment vertical="center"/>
    </xf>
    <xf numFmtId="164" fontId="0" fillId="0" borderId="10" xfId="0" applyNumberForma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164" fontId="0" fillId="5" borderId="4" xfId="0" applyNumberFormat="1" applyFill="1" applyBorder="1" applyAlignment="1">
      <alignment vertical="center"/>
    </xf>
    <xf numFmtId="9" fontId="0" fillId="5" borderId="4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vertical="center"/>
    </xf>
    <xf numFmtId="164" fontId="2" fillId="0" borderId="4" xfId="0" applyNumberFormat="1" applyFont="1" applyFill="1" applyBorder="1" applyAlignment="1">
      <alignment vertical="center"/>
    </xf>
    <xf numFmtId="164" fontId="0" fillId="0" borderId="5" xfId="0" applyNumberFormat="1" applyFill="1" applyBorder="1" applyAlignment="1">
      <alignment vertical="center"/>
    </xf>
    <xf numFmtId="0" fontId="5" fillId="0" borderId="0" xfId="0" applyFont="1"/>
    <xf numFmtId="0" fontId="0" fillId="0" borderId="25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2" fillId="4" borderId="28" xfId="0" applyFont="1" applyFill="1" applyBorder="1" applyAlignment="1">
      <alignment horizontal="center" vertical="center"/>
    </xf>
    <xf numFmtId="9" fontId="0" fillId="2" borderId="16" xfId="0" applyNumberForma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Fill="1" applyBorder="1" applyAlignment="1">
      <alignment vertical="center"/>
    </xf>
    <xf numFmtId="0" fontId="0" fillId="0" borderId="31" xfId="0" applyFill="1" applyBorder="1" applyAlignment="1">
      <alignment horizontal="center" vertical="center"/>
    </xf>
    <xf numFmtId="3" fontId="0" fillId="0" borderId="31" xfId="0" applyNumberFormat="1" applyFill="1" applyBorder="1" applyAlignment="1">
      <alignment horizontal="center" vertical="center"/>
    </xf>
    <xf numFmtId="164" fontId="0" fillId="5" borderId="31" xfId="0" applyNumberFormat="1" applyFill="1" applyBorder="1" applyAlignment="1">
      <alignment vertical="center"/>
    </xf>
    <xf numFmtId="9" fontId="0" fillId="5" borderId="31" xfId="0" applyNumberFormat="1" applyFill="1" applyBorder="1" applyAlignment="1">
      <alignment horizontal="center" vertical="center"/>
    </xf>
    <xf numFmtId="164" fontId="0" fillId="0" borderId="31" xfId="0" applyNumberFormat="1" applyFill="1" applyBorder="1" applyAlignment="1">
      <alignment vertical="center"/>
    </xf>
    <xf numFmtId="164" fontId="2" fillId="0" borderId="31" xfId="0" applyNumberFormat="1" applyFont="1" applyFill="1" applyBorder="1" applyAlignment="1">
      <alignment vertical="center"/>
    </xf>
    <xf numFmtId="164" fontId="0" fillId="0" borderId="32" xfId="0" applyNumberFormat="1" applyFill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3" fontId="0" fillId="0" borderId="34" xfId="0" applyNumberFormat="1" applyFill="1" applyBorder="1" applyAlignment="1">
      <alignment horizontal="center" vertical="center"/>
    </xf>
    <xf numFmtId="164" fontId="0" fillId="5" borderId="34" xfId="0" applyNumberFormat="1" applyFill="1" applyBorder="1" applyAlignment="1">
      <alignment vertical="center"/>
    </xf>
    <xf numFmtId="9" fontId="0" fillId="5" borderId="34" xfId="0" applyNumberFormat="1" applyFill="1" applyBorder="1" applyAlignment="1">
      <alignment horizontal="center" vertical="center"/>
    </xf>
    <xf numFmtId="164" fontId="0" fillId="0" borderId="34" xfId="0" applyNumberFormat="1" applyFill="1" applyBorder="1" applyAlignment="1">
      <alignment vertical="center"/>
    </xf>
    <xf numFmtId="164" fontId="2" fillId="0" borderId="34" xfId="0" applyNumberFormat="1" applyFont="1" applyFill="1" applyBorder="1" applyAlignment="1">
      <alignment vertical="center"/>
    </xf>
    <xf numFmtId="164" fontId="0" fillId="0" borderId="35" xfId="0" applyNumberFormat="1" applyFill="1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3" fontId="0" fillId="0" borderId="37" xfId="0" applyNumberFormat="1" applyFill="1" applyBorder="1" applyAlignment="1">
      <alignment horizontal="center" vertical="center"/>
    </xf>
    <xf numFmtId="164" fontId="0" fillId="5" borderId="37" xfId="0" applyNumberFormat="1" applyFill="1" applyBorder="1" applyAlignment="1">
      <alignment vertical="center"/>
    </xf>
    <xf numFmtId="9" fontId="0" fillId="5" borderId="37" xfId="0" applyNumberForma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vertical="center"/>
    </xf>
    <xf numFmtId="164" fontId="2" fillId="0" borderId="37" xfId="0" applyNumberFormat="1" applyFont="1" applyFill="1" applyBorder="1" applyAlignment="1">
      <alignment vertical="center"/>
    </xf>
    <xf numFmtId="164" fontId="0" fillId="0" borderId="38" xfId="0" applyNumberForma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right"/>
    </xf>
    <xf numFmtId="164" fontId="7" fillId="2" borderId="19" xfId="0" applyNumberFormat="1" applyFont="1" applyFill="1" applyBorder="1" applyAlignment="1">
      <alignment horizontal="right"/>
    </xf>
    <xf numFmtId="0" fontId="0" fillId="0" borderId="2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37" xfId="0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49" fontId="0" fillId="0" borderId="0" xfId="0" applyNumberFormat="1"/>
    <xf numFmtId="0" fontId="0" fillId="0" borderId="1" xfId="0" applyFill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3" fontId="0" fillId="5" borderId="31" xfId="0" applyNumberFormat="1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3" fontId="0" fillId="5" borderId="9" xfId="0" applyNumberFormat="1" applyFill="1" applyBorder="1" applyAlignment="1">
      <alignment horizontal="center" vertical="center"/>
    </xf>
    <xf numFmtId="3" fontId="0" fillId="5" borderId="34" xfId="0" applyNumberFormat="1" applyFill="1" applyBorder="1" applyAlignment="1">
      <alignment horizontal="center" vertical="center"/>
    </xf>
    <xf numFmtId="3" fontId="0" fillId="5" borderId="37" xfId="0" applyNumberForma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right"/>
    </xf>
    <xf numFmtId="164" fontId="7" fillId="2" borderId="17" xfId="0" applyNumberFormat="1" applyFont="1" applyFill="1" applyBorder="1" applyAlignment="1">
      <alignment horizontal="right"/>
    </xf>
    <xf numFmtId="164" fontId="7" fillId="2" borderId="19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2B460-062F-40E4-BC2E-2AD1107D378F}">
  <sheetPr>
    <tabColor rgb="FF00B050"/>
  </sheetPr>
  <dimension ref="A1:N30"/>
  <sheetViews>
    <sheetView showGridLines="0" tabSelected="1" zoomScaleNormal="100" workbookViewId="0">
      <selection activeCell="B7" sqref="B7"/>
    </sheetView>
  </sheetViews>
  <sheetFormatPr defaultRowHeight="15" x14ac:dyDescent="0.25"/>
  <cols>
    <col min="1" max="1" width="4.5703125" style="5" customWidth="1"/>
    <col min="2" max="2" width="32.42578125" customWidth="1"/>
    <col min="3" max="4" width="10.42578125" style="1" customWidth="1"/>
    <col min="6" max="7" width="18.42578125" style="5" customWidth="1"/>
    <col min="8" max="8" width="27.7109375" style="5" customWidth="1"/>
    <col min="9" max="9" width="13.7109375" style="5" customWidth="1"/>
    <col min="10" max="10" width="10.7109375" customWidth="1"/>
    <col min="11" max="11" width="9.140625" style="1"/>
    <col min="12" max="12" width="12.28515625" customWidth="1"/>
    <col min="13" max="14" width="13.85546875" customWidth="1"/>
  </cols>
  <sheetData>
    <row r="1" spans="1:14" ht="15.75" thickBot="1" x14ac:dyDescent="0.3">
      <c r="N1" s="42" t="s">
        <v>26</v>
      </c>
    </row>
    <row r="2" spans="1:14" ht="24" customHeight="1" thickBot="1" x14ac:dyDescent="0.3">
      <c r="A2" s="121" t="s">
        <v>25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</row>
    <row r="4" spans="1:14" ht="15.75" thickBot="1" x14ac:dyDescent="0.3"/>
    <row r="5" spans="1:14" ht="19.5" thickBot="1" x14ac:dyDescent="0.3">
      <c r="A5" s="124" t="s">
        <v>17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6"/>
    </row>
    <row r="6" spans="1:14" s="2" customFormat="1" ht="45.75" thickBot="1" x14ac:dyDescent="0.3">
      <c r="A6" s="14"/>
      <c r="B6" s="15" t="s">
        <v>1</v>
      </c>
      <c r="C6" s="15" t="s">
        <v>22</v>
      </c>
      <c r="D6" s="15" t="s">
        <v>10</v>
      </c>
      <c r="E6" s="15" t="s">
        <v>2</v>
      </c>
      <c r="F6" s="16" t="s">
        <v>5</v>
      </c>
      <c r="G6" s="16" t="s">
        <v>78</v>
      </c>
      <c r="H6" s="16" t="s">
        <v>77</v>
      </c>
      <c r="I6" s="16" t="s">
        <v>79</v>
      </c>
      <c r="J6" s="16" t="s">
        <v>4</v>
      </c>
      <c r="K6" s="16" t="s">
        <v>6</v>
      </c>
      <c r="L6" s="16" t="s">
        <v>7</v>
      </c>
      <c r="M6" s="16" t="s">
        <v>8</v>
      </c>
      <c r="N6" s="17" t="s">
        <v>9</v>
      </c>
    </row>
    <row r="7" spans="1:14" s="4" customFormat="1" ht="27" customHeight="1" x14ac:dyDescent="0.25">
      <c r="A7" s="49" t="s">
        <v>27</v>
      </c>
      <c r="B7" s="46" t="s">
        <v>11</v>
      </c>
      <c r="C7" s="98" t="s">
        <v>0</v>
      </c>
      <c r="D7" s="36" t="s">
        <v>21</v>
      </c>
      <c r="E7" s="36" t="s">
        <v>3</v>
      </c>
      <c r="F7" s="13">
        <v>5200</v>
      </c>
      <c r="G7" s="105"/>
      <c r="H7" s="105"/>
      <c r="I7" s="105"/>
      <c r="J7" s="37"/>
      <c r="K7" s="38"/>
      <c r="L7" s="39">
        <f t="shared" ref="L7:L17" si="0">K7*J7+J7</f>
        <v>0</v>
      </c>
      <c r="M7" s="40">
        <f t="shared" ref="M7:M17" si="1">J7*F7</f>
        <v>0</v>
      </c>
      <c r="N7" s="41">
        <f t="shared" ref="N7:N17" si="2">L7*F7</f>
        <v>0</v>
      </c>
    </row>
    <row r="8" spans="1:14" s="4" customFormat="1" ht="27" customHeight="1" x14ac:dyDescent="0.25">
      <c r="A8" s="50" t="s">
        <v>28</v>
      </c>
      <c r="B8" s="44" t="s">
        <v>12</v>
      </c>
      <c r="C8" s="99" t="s">
        <v>0</v>
      </c>
      <c r="D8" s="24" t="s">
        <v>21</v>
      </c>
      <c r="E8" s="24" t="s">
        <v>3</v>
      </c>
      <c r="F8" s="11">
        <v>35600</v>
      </c>
      <c r="G8" s="106"/>
      <c r="H8" s="106"/>
      <c r="I8" s="106"/>
      <c r="J8" s="25"/>
      <c r="K8" s="26"/>
      <c r="L8" s="27">
        <f t="shared" si="0"/>
        <v>0</v>
      </c>
      <c r="M8" s="28">
        <f t="shared" si="1"/>
        <v>0</v>
      </c>
      <c r="N8" s="29">
        <f t="shared" si="2"/>
        <v>0</v>
      </c>
    </row>
    <row r="9" spans="1:14" s="4" customFormat="1" ht="27" customHeight="1" thickBot="1" x14ac:dyDescent="0.3">
      <c r="A9" s="53" t="s">
        <v>29</v>
      </c>
      <c r="B9" s="54" t="s">
        <v>13</v>
      </c>
      <c r="C9" s="100" t="s">
        <v>0</v>
      </c>
      <c r="D9" s="55" t="s">
        <v>21</v>
      </c>
      <c r="E9" s="55" t="s">
        <v>3</v>
      </c>
      <c r="F9" s="56">
        <v>10800</v>
      </c>
      <c r="G9" s="107"/>
      <c r="H9" s="107"/>
      <c r="I9" s="107"/>
      <c r="J9" s="57"/>
      <c r="K9" s="58"/>
      <c r="L9" s="59">
        <f t="shared" si="0"/>
        <v>0</v>
      </c>
      <c r="M9" s="60">
        <f t="shared" si="1"/>
        <v>0</v>
      </c>
      <c r="N9" s="61">
        <f t="shared" si="2"/>
        <v>0</v>
      </c>
    </row>
    <row r="10" spans="1:14" s="4" customFormat="1" ht="27" customHeight="1" thickTop="1" x14ac:dyDescent="0.25">
      <c r="A10" s="52" t="s">
        <v>30</v>
      </c>
      <c r="B10" s="43" t="s">
        <v>11</v>
      </c>
      <c r="C10" s="101" t="s">
        <v>0</v>
      </c>
      <c r="D10" s="18" t="s">
        <v>20</v>
      </c>
      <c r="E10" s="18" t="s">
        <v>3</v>
      </c>
      <c r="F10" s="10">
        <v>8800</v>
      </c>
      <c r="G10" s="108"/>
      <c r="H10" s="108"/>
      <c r="I10" s="108"/>
      <c r="J10" s="19"/>
      <c r="K10" s="20"/>
      <c r="L10" s="21">
        <f t="shared" si="0"/>
        <v>0</v>
      </c>
      <c r="M10" s="22">
        <f t="shared" si="1"/>
        <v>0</v>
      </c>
      <c r="N10" s="23">
        <f t="shared" si="2"/>
        <v>0</v>
      </c>
    </row>
    <row r="11" spans="1:14" s="4" customFormat="1" ht="27" customHeight="1" x14ac:dyDescent="0.25">
      <c r="A11" s="50" t="s">
        <v>31</v>
      </c>
      <c r="B11" s="44" t="s">
        <v>12</v>
      </c>
      <c r="C11" s="99" t="s">
        <v>0</v>
      </c>
      <c r="D11" s="24" t="s">
        <v>20</v>
      </c>
      <c r="E11" s="24" t="s">
        <v>3</v>
      </c>
      <c r="F11" s="11">
        <v>96000</v>
      </c>
      <c r="G11" s="106"/>
      <c r="H11" s="106"/>
      <c r="I11" s="106"/>
      <c r="J11" s="25"/>
      <c r="K11" s="26"/>
      <c r="L11" s="27">
        <f t="shared" si="0"/>
        <v>0</v>
      </c>
      <c r="M11" s="28">
        <f t="shared" si="1"/>
        <v>0</v>
      </c>
      <c r="N11" s="29">
        <f t="shared" si="2"/>
        <v>0</v>
      </c>
    </row>
    <row r="12" spans="1:14" s="4" customFormat="1" ht="27" customHeight="1" thickBot="1" x14ac:dyDescent="0.3">
      <c r="A12" s="53" t="s">
        <v>32</v>
      </c>
      <c r="B12" s="54" t="s">
        <v>13</v>
      </c>
      <c r="C12" s="100" t="s">
        <v>0</v>
      </c>
      <c r="D12" s="55" t="s">
        <v>20</v>
      </c>
      <c r="E12" s="55" t="s">
        <v>3</v>
      </c>
      <c r="F12" s="56">
        <v>31200</v>
      </c>
      <c r="G12" s="107"/>
      <c r="H12" s="107"/>
      <c r="I12" s="107"/>
      <c r="J12" s="57"/>
      <c r="K12" s="58"/>
      <c r="L12" s="59">
        <f t="shared" si="0"/>
        <v>0</v>
      </c>
      <c r="M12" s="60">
        <f t="shared" si="1"/>
        <v>0</v>
      </c>
      <c r="N12" s="61">
        <f t="shared" si="2"/>
        <v>0</v>
      </c>
    </row>
    <row r="13" spans="1:14" s="4" customFormat="1" ht="27" customHeight="1" thickTop="1" x14ac:dyDescent="0.25">
      <c r="A13" s="49" t="s">
        <v>33</v>
      </c>
      <c r="B13" s="46" t="s">
        <v>12</v>
      </c>
      <c r="C13" s="98" t="s">
        <v>64</v>
      </c>
      <c r="D13" s="36" t="s">
        <v>21</v>
      </c>
      <c r="E13" s="36" t="s">
        <v>3</v>
      </c>
      <c r="F13" s="13">
        <v>14640</v>
      </c>
      <c r="G13" s="105"/>
      <c r="H13" s="105"/>
      <c r="I13" s="105"/>
      <c r="J13" s="37"/>
      <c r="K13" s="38"/>
      <c r="L13" s="39">
        <f t="shared" si="0"/>
        <v>0</v>
      </c>
      <c r="M13" s="40">
        <f t="shared" si="1"/>
        <v>0</v>
      </c>
      <c r="N13" s="41">
        <f t="shared" si="2"/>
        <v>0</v>
      </c>
    </row>
    <row r="14" spans="1:14" s="4" customFormat="1" ht="27" customHeight="1" thickBot="1" x14ac:dyDescent="0.3">
      <c r="A14" s="53" t="s">
        <v>34</v>
      </c>
      <c r="B14" s="54" t="s">
        <v>13</v>
      </c>
      <c r="C14" s="100" t="s">
        <v>64</v>
      </c>
      <c r="D14" s="55" t="s">
        <v>21</v>
      </c>
      <c r="E14" s="55" t="s">
        <v>3</v>
      </c>
      <c r="F14" s="56">
        <v>10800</v>
      </c>
      <c r="G14" s="107"/>
      <c r="H14" s="107"/>
      <c r="I14" s="107"/>
      <c r="J14" s="57"/>
      <c r="K14" s="58"/>
      <c r="L14" s="59">
        <f t="shared" si="0"/>
        <v>0</v>
      </c>
      <c r="M14" s="60">
        <f t="shared" si="1"/>
        <v>0</v>
      </c>
      <c r="N14" s="61">
        <f t="shared" si="2"/>
        <v>0</v>
      </c>
    </row>
    <row r="15" spans="1:14" s="4" customFormat="1" ht="27" customHeight="1" thickTop="1" x14ac:dyDescent="0.25">
      <c r="A15" s="49" t="s">
        <v>35</v>
      </c>
      <c r="B15" s="46" t="s">
        <v>11</v>
      </c>
      <c r="C15" s="98" t="s">
        <v>64</v>
      </c>
      <c r="D15" s="36" t="s">
        <v>20</v>
      </c>
      <c r="E15" s="36" t="s">
        <v>3</v>
      </c>
      <c r="F15" s="13">
        <v>10000</v>
      </c>
      <c r="G15" s="105"/>
      <c r="H15" s="105"/>
      <c r="I15" s="105"/>
      <c r="J15" s="37"/>
      <c r="K15" s="38"/>
      <c r="L15" s="39">
        <f t="shared" si="0"/>
        <v>0</v>
      </c>
      <c r="M15" s="40">
        <f t="shared" si="1"/>
        <v>0</v>
      </c>
      <c r="N15" s="41">
        <f t="shared" si="2"/>
        <v>0</v>
      </c>
    </row>
    <row r="16" spans="1:14" s="4" customFormat="1" ht="27" customHeight="1" x14ac:dyDescent="0.25">
      <c r="A16" s="50" t="s">
        <v>36</v>
      </c>
      <c r="B16" s="44" t="s">
        <v>12</v>
      </c>
      <c r="C16" s="99" t="s">
        <v>64</v>
      </c>
      <c r="D16" s="24" t="s">
        <v>20</v>
      </c>
      <c r="E16" s="24" t="s">
        <v>3</v>
      </c>
      <c r="F16" s="11">
        <v>33200</v>
      </c>
      <c r="G16" s="106"/>
      <c r="H16" s="106"/>
      <c r="I16" s="106"/>
      <c r="J16" s="25"/>
      <c r="K16" s="26"/>
      <c r="L16" s="27">
        <f t="shared" si="0"/>
        <v>0</v>
      </c>
      <c r="M16" s="28">
        <f t="shared" si="1"/>
        <v>0</v>
      </c>
      <c r="N16" s="29">
        <f t="shared" si="2"/>
        <v>0</v>
      </c>
    </row>
    <row r="17" spans="1:14" s="4" customFormat="1" ht="27" customHeight="1" thickBot="1" x14ac:dyDescent="0.3">
      <c r="A17" s="51" t="s">
        <v>37</v>
      </c>
      <c r="B17" s="45" t="s">
        <v>13</v>
      </c>
      <c r="C17" s="102" t="s">
        <v>64</v>
      </c>
      <c r="D17" s="30" t="s">
        <v>20</v>
      </c>
      <c r="E17" s="30" t="s">
        <v>3</v>
      </c>
      <c r="F17" s="12">
        <v>9400</v>
      </c>
      <c r="G17" s="109"/>
      <c r="H17" s="109"/>
      <c r="I17" s="109"/>
      <c r="J17" s="31"/>
      <c r="K17" s="32"/>
      <c r="L17" s="33">
        <f t="shared" si="0"/>
        <v>0</v>
      </c>
      <c r="M17" s="34">
        <f t="shared" si="1"/>
        <v>0</v>
      </c>
      <c r="N17" s="35">
        <f t="shared" si="2"/>
        <v>0</v>
      </c>
    </row>
    <row r="18" spans="1:14" ht="27" customHeight="1" x14ac:dyDescent="0.25">
      <c r="F18" s="6"/>
      <c r="G18" s="6"/>
      <c r="H18" s="6"/>
      <c r="I18" s="6"/>
      <c r="J18" s="3"/>
      <c r="K18" s="48"/>
      <c r="L18" s="78" t="s">
        <v>14</v>
      </c>
      <c r="M18" s="117">
        <f>SUM(M7:M17)</f>
        <v>0</v>
      </c>
      <c r="N18" s="118"/>
    </row>
    <row r="19" spans="1:14" ht="24" customHeight="1" x14ac:dyDescent="0.25">
      <c r="F19" s="6"/>
      <c r="G19" s="6"/>
      <c r="H19" s="6"/>
      <c r="I19" s="6"/>
      <c r="J19" s="3"/>
      <c r="K19" s="8"/>
      <c r="L19" s="78" t="s">
        <v>15</v>
      </c>
      <c r="M19" s="117">
        <f>M20-M18</f>
        <v>0</v>
      </c>
      <c r="N19" s="118"/>
    </row>
    <row r="20" spans="1:14" ht="24" customHeight="1" thickBot="1" x14ac:dyDescent="0.3">
      <c r="F20" s="6"/>
      <c r="G20" s="6"/>
      <c r="H20" s="6"/>
      <c r="I20" s="6"/>
      <c r="J20" s="3"/>
      <c r="K20" s="9"/>
      <c r="L20" s="79" t="s">
        <v>16</v>
      </c>
      <c r="M20" s="119">
        <f>SUM(N7:N17)</f>
        <v>0</v>
      </c>
      <c r="N20" s="120"/>
    </row>
    <row r="21" spans="1:14" ht="15.75" thickBot="1" x14ac:dyDescent="0.3">
      <c r="F21" s="6"/>
      <c r="G21" s="6"/>
      <c r="H21" s="6"/>
      <c r="I21" s="6"/>
      <c r="L21" s="3"/>
      <c r="M21" s="3"/>
      <c r="N21" s="3"/>
    </row>
    <row r="22" spans="1:14" ht="19.5" thickBot="1" x14ac:dyDescent="0.3">
      <c r="A22" s="124" t="s">
        <v>18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6"/>
    </row>
    <row r="23" spans="1:14" ht="45.75" thickBot="1" x14ac:dyDescent="0.3">
      <c r="A23" s="47"/>
      <c r="B23" s="15" t="s">
        <v>1</v>
      </c>
      <c r="C23" s="15" t="s">
        <v>22</v>
      </c>
      <c r="D23" s="15" t="s">
        <v>10</v>
      </c>
      <c r="E23" s="15" t="s">
        <v>2</v>
      </c>
      <c r="F23" s="16" t="s">
        <v>5</v>
      </c>
      <c r="G23" s="16" t="s">
        <v>76</v>
      </c>
      <c r="H23" s="16" t="s">
        <v>77</v>
      </c>
      <c r="I23" s="16" t="s">
        <v>79</v>
      </c>
      <c r="J23" s="16" t="s">
        <v>4</v>
      </c>
      <c r="K23" s="16" t="s">
        <v>6</v>
      </c>
      <c r="L23" s="16" t="s">
        <v>7</v>
      </c>
      <c r="M23" s="16" t="s">
        <v>8</v>
      </c>
      <c r="N23" s="17" t="s">
        <v>9</v>
      </c>
    </row>
    <row r="24" spans="1:14" s="4" customFormat="1" ht="27" customHeight="1" x14ac:dyDescent="0.25">
      <c r="A24" s="49" t="s">
        <v>27</v>
      </c>
      <c r="B24" s="80" t="s">
        <v>11</v>
      </c>
      <c r="C24" s="101" t="s">
        <v>19</v>
      </c>
      <c r="D24" s="18" t="s">
        <v>20</v>
      </c>
      <c r="E24" s="18" t="s">
        <v>3</v>
      </c>
      <c r="F24" s="10">
        <v>21200</v>
      </c>
      <c r="G24" s="108"/>
      <c r="H24" s="108"/>
      <c r="I24" s="108"/>
      <c r="J24" s="19"/>
      <c r="K24" s="20"/>
      <c r="L24" s="21">
        <f>K24*J24+J24</f>
        <v>0</v>
      </c>
      <c r="M24" s="22">
        <f>J24*F24</f>
        <v>0</v>
      </c>
      <c r="N24" s="23">
        <f>L24*F24</f>
        <v>0</v>
      </c>
    </row>
    <row r="25" spans="1:14" s="4" customFormat="1" ht="27" customHeight="1" thickBot="1" x14ac:dyDescent="0.3">
      <c r="A25" s="53" t="s">
        <v>28</v>
      </c>
      <c r="B25" s="81" t="s">
        <v>12</v>
      </c>
      <c r="C25" s="100" t="s">
        <v>19</v>
      </c>
      <c r="D25" s="55" t="s">
        <v>20</v>
      </c>
      <c r="E25" s="55" t="s">
        <v>3</v>
      </c>
      <c r="F25" s="56">
        <v>36800</v>
      </c>
      <c r="G25" s="107"/>
      <c r="H25" s="107"/>
      <c r="I25" s="107"/>
      <c r="J25" s="57"/>
      <c r="K25" s="58"/>
      <c r="L25" s="59">
        <f>K25*J25+J25</f>
        <v>0</v>
      </c>
      <c r="M25" s="60">
        <f>J25*F25</f>
        <v>0</v>
      </c>
      <c r="N25" s="61">
        <f>L25*F25</f>
        <v>0</v>
      </c>
    </row>
    <row r="26" spans="1:14" s="4" customFormat="1" ht="27" customHeight="1" thickTop="1" x14ac:dyDescent="0.25">
      <c r="A26" s="62" t="s">
        <v>29</v>
      </c>
      <c r="B26" s="82" t="s">
        <v>23</v>
      </c>
      <c r="C26" s="103" t="s">
        <v>19</v>
      </c>
      <c r="D26" s="63" t="s">
        <v>20</v>
      </c>
      <c r="E26" s="63" t="s">
        <v>3</v>
      </c>
      <c r="F26" s="64">
        <v>34400</v>
      </c>
      <c r="G26" s="110"/>
      <c r="H26" s="110"/>
      <c r="I26" s="110"/>
      <c r="J26" s="65"/>
      <c r="K26" s="66"/>
      <c r="L26" s="67">
        <f>K26*J26+J26</f>
        <v>0</v>
      </c>
      <c r="M26" s="68">
        <f>J26*F26</f>
        <v>0</v>
      </c>
      <c r="N26" s="69">
        <f>L26*F26</f>
        <v>0</v>
      </c>
    </row>
    <row r="27" spans="1:14" s="4" customFormat="1" ht="27" customHeight="1" thickBot="1" x14ac:dyDescent="0.3">
      <c r="A27" s="70" t="s">
        <v>30</v>
      </c>
      <c r="B27" s="83" t="s">
        <v>24</v>
      </c>
      <c r="C27" s="104" t="s">
        <v>19</v>
      </c>
      <c r="D27" s="71" t="s">
        <v>20</v>
      </c>
      <c r="E27" s="71" t="s">
        <v>3</v>
      </c>
      <c r="F27" s="72">
        <v>15600</v>
      </c>
      <c r="G27" s="111"/>
      <c r="H27" s="111"/>
      <c r="I27" s="111"/>
      <c r="J27" s="73"/>
      <c r="K27" s="74"/>
      <c r="L27" s="75">
        <f>K27*J27+J27</f>
        <v>0</v>
      </c>
      <c r="M27" s="76">
        <f>J27*F27</f>
        <v>0</v>
      </c>
      <c r="N27" s="77">
        <f>L27*F27</f>
        <v>0</v>
      </c>
    </row>
    <row r="28" spans="1:14" ht="27" customHeight="1" x14ac:dyDescent="0.25">
      <c r="F28" s="6"/>
      <c r="G28" s="6"/>
      <c r="H28" s="6"/>
      <c r="I28" s="6"/>
      <c r="J28" s="3"/>
      <c r="K28" s="48"/>
      <c r="L28" s="78" t="s">
        <v>14</v>
      </c>
      <c r="M28" s="117">
        <f>SUM(M24:M27)</f>
        <v>0</v>
      </c>
      <c r="N28" s="118"/>
    </row>
    <row r="29" spans="1:14" ht="24" customHeight="1" x14ac:dyDescent="0.25">
      <c r="F29" s="6"/>
      <c r="G29" s="6"/>
      <c r="H29" s="6"/>
      <c r="I29" s="6"/>
      <c r="J29" s="3"/>
      <c r="K29" s="8"/>
      <c r="L29" s="78" t="s">
        <v>15</v>
      </c>
      <c r="M29" s="117">
        <f>M30-M28</f>
        <v>0</v>
      </c>
      <c r="N29" s="118"/>
    </row>
    <row r="30" spans="1:14" ht="24" customHeight="1" thickBot="1" x14ac:dyDescent="0.3">
      <c r="F30" s="6"/>
      <c r="G30" s="6"/>
      <c r="H30" s="6"/>
      <c r="I30" s="6"/>
      <c r="J30" s="3"/>
      <c r="K30" s="9"/>
      <c r="L30" s="79" t="s">
        <v>16</v>
      </c>
      <c r="M30" s="119">
        <f>SUM(N24:N27)</f>
        <v>0</v>
      </c>
      <c r="N30" s="120"/>
    </row>
  </sheetData>
  <mergeCells count="9">
    <mergeCell ref="M29:N29"/>
    <mergeCell ref="M30:N30"/>
    <mergeCell ref="A2:N2"/>
    <mergeCell ref="A5:N5"/>
    <mergeCell ref="A22:N22"/>
    <mergeCell ref="M18:N18"/>
    <mergeCell ref="M19:N19"/>
    <mergeCell ref="M20:N20"/>
    <mergeCell ref="M28:N28"/>
  </mergeCells>
  <pageMargins left="0.7" right="0.7" top="0.78740157499999996" bottom="0.78740157499999996" header="0.3" footer="0.3"/>
  <pageSetup paperSize="9" scale="63" orientation="landscape" r:id="rId1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2CBB5-A1D9-40C3-A3D0-ECE3571C77F5}">
  <sheetPr>
    <tabColor rgb="FFFFC000"/>
  </sheetPr>
  <dimension ref="A1:H35"/>
  <sheetViews>
    <sheetView showGridLines="0" workbookViewId="0">
      <selection activeCell="B1" sqref="B1"/>
    </sheetView>
  </sheetViews>
  <sheetFormatPr defaultRowHeight="15" x14ac:dyDescent="0.25"/>
  <cols>
    <col min="1" max="1" width="3.7109375" customWidth="1"/>
    <col min="2" max="2" width="31.85546875" customWidth="1"/>
    <col min="4" max="4" width="10.7109375" customWidth="1"/>
    <col min="5" max="5" width="12.85546875" customWidth="1"/>
    <col min="6" max="6" width="11.7109375" customWidth="1"/>
    <col min="7" max="7" width="20.28515625" customWidth="1"/>
    <col min="8" max="8" width="16" customWidth="1"/>
  </cols>
  <sheetData>
    <row r="1" spans="1:8" ht="45" x14ac:dyDescent="0.25">
      <c r="A1" s="84"/>
      <c r="B1" s="84" t="s">
        <v>1</v>
      </c>
      <c r="C1" s="84" t="s">
        <v>22</v>
      </c>
      <c r="D1" s="84" t="s">
        <v>10</v>
      </c>
      <c r="E1" s="85" t="s">
        <v>38</v>
      </c>
      <c r="F1" s="85" t="s">
        <v>66</v>
      </c>
      <c r="G1" s="85" t="s">
        <v>39</v>
      </c>
      <c r="H1" s="85" t="s">
        <v>60</v>
      </c>
    </row>
    <row r="2" spans="1:8" x14ac:dyDescent="0.25">
      <c r="A2" s="86" t="s">
        <v>27</v>
      </c>
      <c r="B2" s="92" t="s">
        <v>11</v>
      </c>
      <c r="C2" s="97" t="s">
        <v>0</v>
      </c>
      <c r="D2" s="24" t="s">
        <v>21</v>
      </c>
      <c r="E2" s="7" t="s">
        <v>56</v>
      </c>
      <c r="F2" s="7" t="s">
        <v>40</v>
      </c>
      <c r="G2" s="7" t="s">
        <v>62</v>
      </c>
      <c r="H2" s="7" t="s">
        <v>59</v>
      </c>
    </row>
    <row r="3" spans="1:8" x14ac:dyDescent="0.25">
      <c r="A3" s="86" t="s">
        <v>28</v>
      </c>
      <c r="B3" s="92" t="s">
        <v>12</v>
      </c>
      <c r="C3" s="97" t="s">
        <v>0</v>
      </c>
      <c r="D3" s="24" t="s">
        <v>21</v>
      </c>
      <c r="E3" s="7" t="s">
        <v>57</v>
      </c>
      <c r="F3" s="7" t="s">
        <v>41</v>
      </c>
      <c r="G3" s="7" t="s">
        <v>63</v>
      </c>
      <c r="H3" s="7" t="s">
        <v>61</v>
      </c>
    </row>
    <row r="4" spans="1:8" x14ac:dyDescent="0.25">
      <c r="A4" s="86" t="s">
        <v>29</v>
      </c>
      <c r="B4" s="92" t="s">
        <v>13</v>
      </c>
      <c r="C4" s="97" t="s">
        <v>0</v>
      </c>
      <c r="D4" s="24" t="s">
        <v>21</v>
      </c>
      <c r="E4" s="7" t="s">
        <v>58</v>
      </c>
      <c r="F4" s="7" t="s">
        <v>41</v>
      </c>
      <c r="G4" s="7" t="s">
        <v>63</v>
      </c>
      <c r="H4" s="7" t="s">
        <v>61</v>
      </c>
    </row>
    <row r="5" spans="1:8" x14ac:dyDescent="0.25">
      <c r="A5" s="86" t="s">
        <v>30</v>
      </c>
      <c r="B5" s="92" t="s">
        <v>11</v>
      </c>
      <c r="C5" s="97" t="s">
        <v>0</v>
      </c>
      <c r="D5" s="24" t="s">
        <v>20</v>
      </c>
      <c r="E5" s="7" t="s">
        <v>56</v>
      </c>
      <c r="F5" s="7" t="s">
        <v>40</v>
      </c>
      <c r="G5" s="93"/>
      <c r="H5" s="94"/>
    </row>
    <row r="6" spans="1:8" x14ac:dyDescent="0.25">
      <c r="A6" s="86" t="s">
        <v>31</v>
      </c>
      <c r="B6" s="92" t="s">
        <v>12</v>
      </c>
      <c r="C6" s="97" t="s">
        <v>0</v>
      </c>
      <c r="D6" s="24" t="s">
        <v>20</v>
      </c>
      <c r="E6" s="7" t="s">
        <v>57</v>
      </c>
      <c r="F6" s="7" t="s">
        <v>41</v>
      </c>
      <c r="G6" s="95"/>
      <c r="H6" s="96"/>
    </row>
    <row r="7" spans="1:8" x14ac:dyDescent="0.25">
      <c r="A7" s="86" t="s">
        <v>32</v>
      </c>
      <c r="B7" s="92" t="s">
        <v>13</v>
      </c>
      <c r="C7" s="97" t="s">
        <v>0</v>
      </c>
      <c r="D7" s="24" t="s">
        <v>20</v>
      </c>
      <c r="E7" s="7" t="s">
        <v>58</v>
      </c>
      <c r="F7" s="7" t="s">
        <v>41</v>
      </c>
      <c r="G7" s="95"/>
      <c r="H7" s="96"/>
    </row>
    <row r="9" spans="1:8" x14ac:dyDescent="0.25">
      <c r="A9" s="90" t="s">
        <v>47</v>
      </c>
    </row>
    <row r="10" spans="1:8" x14ac:dyDescent="0.25">
      <c r="A10" s="88" t="s">
        <v>42</v>
      </c>
      <c r="B10" s="114" t="s">
        <v>43</v>
      </c>
    </row>
    <row r="11" spans="1:8" x14ac:dyDescent="0.25">
      <c r="A11" s="88" t="s">
        <v>42</v>
      </c>
      <c r="B11" s="116" t="s">
        <v>83</v>
      </c>
    </row>
    <row r="12" spans="1:8" x14ac:dyDescent="0.25">
      <c r="A12" s="88" t="s">
        <v>42</v>
      </c>
      <c r="B12" s="114" t="s">
        <v>84</v>
      </c>
    </row>
    <row r="13" spans="1:8" x14ac:dyDescent="0.25">
      <c r="A13" s="88" t="s">
        <v>42</v>
      </c>
      <c r="B13" s="89" t="s">
        <v>52</v>
      </c>
    </row>
    <row r="14" spans="1:8" x14ac:dyDescent="0.25">
      <c r="A14" s="88" t="s">
        <v>42</v>
      </c>
      <c r="B14" s="89" t="s">
        <v>44</v>
      </c>
    </row>
    <row r="15" spans="1:8" x14ac:dyDescent="0.25">
      <c r="A15" s="88" t="s">
        <v>42</v>
      </c>
      <c r="B15" s="89" t="s">
        <v>45</v>
      </c>
    </row>
    <row r="16" spans="1:8" x14ac:dyDescent="0.25">
      <c r="A16" s="88" t="s">
        <v>42</v>
      </c>
      <c r="B16" s="89" t="s">
        <v>46</v>
      </c>
    </row>
    <row r="17" spans="1:3" x14ac:dyDescent="0.25">
      <c r="A17" s="88" t="s">
        <v>42</v>
      </c>
      <c r="B17" s="89" t="s">
        <v>48</v>
      </c>
    </row>
    <row r="18" spans="1:3" x14ac:dyDescent="0.25">
      <c r="A18" s="88" t="s">
        <v>42</v>
      </c>
      <c r="B18" s="89" t="s">
        <v>49</v>
      </c>
    </row>
    <row r="19" spans="1:3" x14ac:dyDescent="0.25">
      <c r="A19" s="90" t="s">
        <v>50</v>
      </c>
      <c r="B19" s="89"/>
    </row>
    <row r="20" spans="1:3" x14ac:dyDescent="0.25">
      <c r="A20" s="88" t="s">
        <v>42</v>
      </c>
      <c r="B20" s="89" t="s">
        <v>65</v>
      </c>
    </row>
    <row r="21" spans="1:3" x14ac:dyDescent="0.25">
      <c r="A21" s="88" t="s">
        <v>42</v>
      </c>
      <c r="B21" s="89" t="s">
        <v>51</v>
      </c>
    </row>
    <row r="22" spans="1:3" x14ac:dyDescent="0.25">
      <c r="A22" s="88" t="s">
        <v>42</v>
      </c>
      <c r="B22" s="89" t="s">
        <v>53</v>
      </c>
    </row>
    <row r="23" spans="1:3" x14ac:dyDescent="0.25">
      <c r="A23" s="88" t="s">
        <v>42</v>
      </c>
      <c r="B23" s="89" t="s">
        <v>70</v>
      </c>
    </row>
    <row r="24" spans="1:3" s="113" customFormat="1" x14ac:dyDescent="0.25">
      <c r="A24" s="88" t="s">
        <v>42</v>
      </c>
      <c r="B24" s="112" t="s">
        <v>80</v>
      </c>
    </row>
    <row r="25" spans="1:3" x14ac:dyDescent="0.25">
      <c r="A25" s="88" t="s">
        <v>42</v>
      </c>
      <c r="B25" s="89" t="s">
        <v>54</v>
      </c>
    </row>
    <row r="26" spans="1:3" x14ac:dyDescent="0.25">
      <c r="A26" s="88" t="s">
        <v>42</v>
      </c>
      <c r="B26" s="89" t="s">
        <v>55</v>
      </c>
    </row>
    <row r="27" spans="1:3" x14ac:dyDescent="0.25">
      <c r="A27" s="88" t="s">
        <v>42</v>
      </c>
      <c r="B27" s="89" t="s">
        <v>82</v>
      </c>
      <c r="C27" s="91"/>
    </row>
    <row r="28" spans="1:3" x14ac:dyDescent="0.25">
      <c r="A28" s="88" t="s">
        <v>42</v>
      </c>
      <c r="B28" s="89" t="s">
        <v>72</v>
      </c>
    </row>
    <row r="29" spans="1:3" x14ac:dyDescent="0.25">
      <c r="A29" s="88" t="s">
        <v>42</v>
      </c>
      <c r="B29" s="89" t="s">
        <v>73</v>
      </c>
    </row>
    <row r="30" spans="1:3" x14ac:dyDescent="0.25">
      <c r="A30" s="88"/>
      <c r="B30" s="89" t="s">
        <v>74</v>
      </c>
    </row>
    <row r="31" spans="1:3" x14ac:dyDescent="0.25">
      <c r="A31" s="88"/>
      <c r="B31" s="89" t="s">
        <v>75</v>
      </c>
    </row>
    <row r="32" spans="1:3" x14ac:dyDescent="0.25">
      <c r="A32" s="88"/>
      <c r="B32" s="89"/>
    </row>
    <row r="33" spans="1:2" x14ac:dyDescent="0.25">
      <c r="A33" s="88"/>
      <c r="B33" s="89"/>
    </row>
    <row r="34" spans="1:2" x14ac:dyDescent="0.25">
      <c r="A34" s="88"/>
      <c r="B34" s="89"/>
    </row>
    <row r="35" spans="1:2" x14ac:dyDescent="0.25">
      <c r="A35" s="88"/>
      <c r="B35" s="89"/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69BD3-BBB3-4461-AF81-F90E3BB737C9}">
  <sheetPr>
    <tabColor rgb="FFFFC000"/>
  </sheetPr>
  <dimension ref="A1:H33"/>
  <sheetViews>
    <sheetView showGridLines="0" workbookViewId="0">
      <selection activeCell="B1" sqref="B1"/>
    </sheetView>
  </sheetViews>
  <sheetFormatPr defaultRowHeight="15" x14ac:dyDescent="0.25"/>
  <cols>
    <col min="1" max="1" width="3.7109375" customWidth="1"/>
    <col min="2" max="2" width="31.85546875" customWidth="1"/>
    <col min="4" max="4" width="10.7109375" customWidth="1"/>
    <col min="5" max="5" width="12.85546875" customWidth="1"/>
    <col min="6" max="6" width="11.7109375" customWidth="1"/>
    <col min="7" max="7" width="20.28515625" customWidth="1"/>
    <col min="8" max="8" width="16" customWidth="1"/>
  </cols>
  <sheetData>
    <row r="1" spans="1:8" ht="45" x14ac:dyDescent="0.25">
      <c r="A1" s="84"/>
      <c r="B1" s="84" t="s">
        <v>1</v>
      </c>
      <c r="C1" s="84" t="s">
        <v>22</v>
      </c>
      <c r="D1" s="84" t="s">
        <v>10</v>
      </c>
      <c r="E1" s="85" t="s">
        <v>38</v>
      </c>
      <c r="F1" s="85" t="s">
        <v>66</v>
      </c>
      <c r="G1" s="85" t="s">
        <v>39</v>
      </c>
      <c r="H1" s="85" t="s">
        <v>60</v>
      </c>
    </row>
    <row r="2" spans="1:8" x14ac:dyDescent="0.25">
      <c r="A2" s="86" t="s">
        <v>33</v>
      </c>
      <c r="B2" s="87" t="s">
        <v>12</v>
      </c>
      <c r="C2" s="97" t="s">
        <v>64</v>
      </c>
      <c r="D2" s="24" t="s">
        <v>21</v>
      </c>
      <c r="E2" s="7" t="s">
        <v>57</v>
      </c>
      <c r="F2" s="7" t="s">
        <v>41</v>
      </c>
      <c r="G2" s="7" t="s">
        <v>63</v>
      </c>
      <c r="H2" s="7" t="s">
        <v>61</v>
      </c>
    </row>
    <row r="3" spans="1:8" x14ac:dyDescent="0.25">
      <c r="A3" s="86" t="s">
        <v>34</v>
      </c>
      <c r="B3" s="87" t="s">
        <v>13</v>
      </c>
      <c r="C3" s="97" t="s">
        <v>64</v>
      </c>
      <c r="D3" s="24" t="s">
        <v>21</v>
      </c>
      <c r="E3" s="7" t="s">
        <v>58</v>
      </c>
      <c r="F3" s="7" t="s">
        <v>41</v>
      </c>
      <c r="G3" s="7" t="s">
        <v>63</v>
      </c>
      <c r="H3" s="7" t="s">
        <v>61</v>
      </c>
    </row>
    <row r="4" spans="1:8" x14ac:dyDescent="0.25">
      <c r="A4" s="86" t="s">
        <v>35</v>
      </c>
      <c r="B4" s="87" t="s">
        <v>11</v>
      </c>
      <c r="C4" s="97" t="s">
        <v>64</v>
      </c>
      <c r="D4" s="24" t="s">
        <v>20</v>
      </c>
      <c r="E4" s="7" t="s">
        <v>56</v>
      </c>
      <c r="F4" s="7" t="s">
        <v>40</v>
      </c>
      <c r="G4" s="95"/>
      <c r="H4" s="96"/>
    </row>
    <row r="5" spans="1:8" x14ac:dyDescent="0.25">
      <c r="A5" s="86" t="s">
        <v>36</v>
      </c>
      <c r="B5" s="87" t="s">
        <v>12</v>
      </c>
      <c r="C5" s="97" t="s">
        <v>64</v>
      </c>
      <c r="D5" s="24" t="s">
        <v>20</v>
      </c>
      <c r="E5" s="7" t="s">
        <v>57</v>
      </c>
      <c r="F5" s="7" t="s">
        <v>41</v>
      </c>
      <c r="G5" s="95"/>
      <c r="H5" s="96"/>
    </row>
    <row r="6" spans="1:8" x14ac:dyDescent="0.25">
      <c r="A6" s="86" t="s">
        <v>37</v>
      </c>
      <c r="B6" s="87" t="s">
        <v>13</v>
      </c>
      <c r="C6" s="97" t="s">
        <v>64</v>
      </c>
      <c r="D6" s="24" t="s">
        <v>20</v>
      </c>
      <c r="E6" s="7" t="s">
        <v>58</v>
      </c>
      <c r="F6" s="7" t="s">
        <v>41</v>
      </c>
      <c r="G6" s="95"/>
      <c r="H6" s="96"/>
    </row>
    <row r="8" spans="1:8" x14ac:dyDescent="0.25">
      <c r="A8" s="90" t="s">
        <v>47</v>
      </c>
    </row>
    <row r="9" spans="1:8" x14ac:dyDescent="0.25">
      <c r="A9" s="88" t="s">
        <v>42</v>
      </c>
      <c r="B9" s="114" t="s">
        <v>67</v>
      </c>
    </row>
    <row r="10" spans="1:8" x14ac:dyDescent="0.25">
      <c r="A10" s="88" t="s">
        <v>42</v>
      </c>
      <c r="B10" s="116" t="s">
        <v>85</v>
      </c>
    </row>
    <row r="11" spans="1:8" x14ac:dyDescent="0.25">
      <c r="A11" s="88" t="s">
        <v>42</v>
      </c>
      <c r="B11" s="114" t="s">
        <v>84</v>
      </c>
    </row>
    <row r="12" spans="1:8" x14ac:dyDescent="0.25">
      <c r="A12" s="88" t="s">
        <v>42</v>
      </c>
      <c r="B12" s="89" t="s">
        <v>52</v>
      </c>
    </row>
    <row r="13" spans="1:8" x14ac:dyDescent="0.25">
      <c r="A13" s="88" t="s">
        <v>42</v>
      </c>
      <c r="B13" s="89" t="s">
        <v>44</v>
      </c>
    </row>
    <row r="14" spans="1:8" x14ac:dyDescent="0.25">
      <c r="A14" s="88" t="s">
        <v>42</v>
      </c>
      <c r="B14" s="89" t="s">
        <v>45</v>
      </c>
    </row>
    <row r="15" spans="1:8" x14ac:dyDescent="0.25">
      <c r="A15" s="88" t="s">
        <v>42</v>
      </c>
      <c r="B15" s="89" t="s">
        <v>46</v>
      </c>
    </row>
    <row r="16" spans="1:8" x14ac:dyDescent="0.25">
      <c r="A16" s="88" t="s">
        <v>42</v>
      </c>
      <c r="B16" s="89" t="s">
        <v>48</v>
      </c>
    </row>
    <row r="17" spans="1:3" x14ac:dyDescent="0.25">
      <c r="A17" s="88" t="s">
        <v>42</v>
      </c>
      <c r="B17" s="89" t="s">
        <v>49</v>
      </c>
    </row>
    <row r="18" spans="1:3" x14ac:dyDescent="0.25">
      <c r="A18" s="90" t="s">
        <v>50</v>
      </c>
      <c r="B18" s="89"/>
    </row>
    <row r="19" spans="1:3" x14ac:dyDescent="0.25">
      <c r="A19" s="88" t="s">
        <v>42</v>
      </c>
      <c r="B19" s="89" t="s">
        <v>65</v>
      </c>
    </row>
    <row r="20" spans="1:3" x14ac:dyDescent="0.25">
      <c r="A20" s="88" t="s">
        <v>42</v>
      </c>
      <c r="B20" s="89" t="s">
        <v>51</v>
      </c>
    </row>
    <row r="21" spans="1:3" x14ac:dyDescent="0.25">
      <c r="A21" s="88" t="s">
        <v>42</v>
      </c>
      <c r="B21" s="89" t="s">
        <v>70</v>
      </c>
    </row>
    <row r="22" spans="1:3" s="113" customFormat="1" x14ac:dyDescent="0.25">
      <c r="A22" s="88" t="s">
        <v>42</v>
      </c>
      <c r="B22" s="112" t="s">
        <v>80</v>
      </c>
    </row>
    <row r="23" spans="1:3" x14ac:dyDescent="0.25">
      <c r="A23" s="88" t="s">
        <v>42</v>
      </c>
      <c r="B23" s="89" t="s">
        <v>54</v>
      </c>
    </row>
    <row r="24" spans="1:3" x14ac:dyDescent="0.25">
      <c r="A24" s="88" t="s">
        <v>42</v>
      </c>
      <c r="B24" s="89" t="s">
        <v>55</v>
      </c>
    </row>
    <row r="25" spans="1:3" x14ac:dyDescent="0.25">
      <c r="A25" s="88" t="s">
        <v>42</v>
      </c>
      <c r="B25" s="89" t="s">
        <v>82</v>
      </c>
      <c r="C25" s="91"/>
    </row>
    <row r="26" spans="1:3" x14ac:dyDescent="0.25">
      <c r="A26" s="88" t="s">
        <v>42</v>
      </c>
      <c r="B26" s="89" t="s">
        <v>72</v>
      </c>
    </row>
    <row r="27" spans="1:3" x14ac:dyDescent="0.25">
      <c r="A27" s="88" t="s">
        <v>42</v>
      </c>
      <c r="B27" s="89" t="s">
        <v>73</v>
      </c>
    </row>
    <row r="28" spans="1:3" x14ac:dyDescent="0.25">
      <c r="A28" s="88"/>
      <c r="B28" s="89" t="s">
        <v>74</v>
      </c>
    </row>
    <row r="29" spans="1:3" x14ac:dyDescent="0.25">
      <c r="A29" s="88"/>
      <c r="B29" s="89" t="s">
        <v>75</v>
      </c>
    </row>
    <row r="30" spans="1:3" x14ac:dyDescent="0.25">
      <c r="A30" s="88"/>
      <c r="B30" s="89"/>
    </row>
    <row r="31" spans="1:3" x14ac:dyDescent="0.25">
      <c r="A31" s="88"/>
      <c r="B31" s="89"/>
    </row>
    <row r="32" spans="1:3" x14ac:dyDescent="0.25">
      <c r="A32" s="88"/>
      <c r="B32" s="89"/>
    </row>
    <row r="33" spans="1:2" x14ac:dyDescent="0.25">
      <c r="A33" s="88"/>
      <c r="B33" s="89"/>
    </row>
  </sheetData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F9EE8-4686-4EDE-9A13-EE44695570EC}">
  <sheetPr>
    <tabColor rgb="FFFFC000"/>
  </sheetPr>
  <dimension ref="A1:H32"/>
  <sheetViews>
    <sheetView showGridLines="0" workbookViewId="0">
      <selection activeCell="B1" sqref="B1"/>
    </sheetView>
  </sheetViews>
  <sheetFormatPr defaultRowHeight="15" x14ac:dyDescent="0.25"/>
  <cols>
    <col min="1" max="1" width="3.7109375" customWidth="1"/>
    <col min="2" max="2" width="35.140625" customWidth="1"/>
    <col min="4" max="4" width="10.7109375" customWidth="1"/>
    <col min="5" max="5" width="12.85546875" customWidth="1"/>
    <col min="6" max="6" width="11.7109375" customWidth="1"/>
    <col min="7" max="7" width="20.28515625" customWidth="1"/>
    <col min="8" max="8" width="16" customWidth="1"/>
  </cols>
  <sheetData>
    <row r="1" spans="1:8" ht="45" x14ac:dyDescent="0.25">
      <c r="A1" s="84"/>
      <c r="B1" s="84" t="s">
        <v>1</v>
      </c>
      <c r="C1" s="84" t="s">
        <v>22</v>
      </c>
      <c r="D1" s="84" t="s">
        <v>10</v>
      </c>
      <c r="E1" s="85" t="s">
        <v>38</v>
      </c>
      <c r="F1" s="85" t="s">
        <v>66</v>
      </c>
    </row>
    <row r="2" spans="1:8" x14ac:dyDescent="0.25">
      <c r="A2" s="86" t="s">
        <v>27</v>
      </c>
      <c r="B2" s="87" t="s">
        <v>11</v>
      </c>
      <c r="C2" s="97" t="s">
        <v>19</v>
      </c>
      <c r="D2" s="24" t="s">
        <v>20</v>
      </c>
      <c r="E2" s="7" t="s">
        <v>56</v>
      </c>
      <c r="F2" s="7" t="s">
        <v>40</v>
      </c>
    </row>
    <row r="3" spans="1:8" x14ac:dyDescent="0.25">
      <c r="A3" s="86" t="s">
        <v>28</v>
      </c>
      <c r="B3" s="87" t="s">
        <v>12</v>
      </c>
      <c r="C3" s="97" t="s">
        <v>19</v>
      </c>
      <c r="D3" s="24" t="s">
        <v>20</v>
      </c>
      <c r="E3" s="7" t="s">
        <v>57</v>
      </c>
      <c r="F3" s="7" t="s">
        <v>41</v>
      </c>
    </row>
    <row r="4" spans="1:8" x14ac:dyDescent="0.25">
      <c r="A4" s="86" t="s">
        <v>29</v>
      </c>
      <c r="B4" s="87" t="s">
        <v>23</v>
      </c>
      <c r="C4" s="97" t="s">
        <v>19</v>
      </c>
      <c r="D4" s="24" t="s">
        <v>20</v>
      </c>
      <c r="E4" s="7" t="s">
        <v>56</v>
      </c>
      <c r="F4" s="7" t="s">
        <v>40</v>
      </c>
      <c r="G4" s="95"/>
      <c r="H4" s="96"/>
    </row>
    <row r="5" spans="1:8" x14ac:dyDescent="0.25">
      <c r="A5" s="86" t="s">
        <v>30</v>
      </c>
      <c r="B5" s="87" t="s">
        <v>24</v>
      </c>
      <c r="C5" s="97" t="s">
        <v>19</v>
      </c>
      <c r="D5" s="24" t="s">
        <v>20</v>
      </c>
      <c r="E5" s="7" t="s">
        <v>57</v>
      </c>
      <c r="F5" s="7" t="s">
        <v>41</v>
      </c>
      <c r="G5" s="95"/>
      <c r="H5" s="96"/>
    </row>
    <row r="7" spans="1:8" x14ac:dyDescent="0.25">
      <c r="A7" s="90" t="s">
        <v>47</v>
      </c>
    </row>
    <row r="8" spans="1:8" x14ac:dyDescent="0.25">
      <c r="A8" s="88" t="s">
        <v>42</v>
      </c>
      <c r="B8" s="114" t="s">
        <v>68</v>
      </c>
    </row>
    <row r="9" spans="1:8" x14ac:dyDescent="0.25">
      <c r="A9" s="88" t="s">
        <v>42</v>
      </c>
      <c r="B9" s="116" t="s">
        <v>83</v>
      </c>
    </row>
    <row r="10" spans="1:8" x14ac:dyDescent="0.25">
      <c r="A10" s="88" t="s">
        <v>42</v>
      </c>
      <c r="B10" s="114" t="s">
        <v>84</v>
      </c>
    </row>
    <row r="11" spans="1:8" x14ac:dyDescent="0.25">
      <c r="A11" s="88" t="s">
        <v>42</v>
      </c>
      <c r="B11" s="89" t="s">
        <v>52</v>
      </c>
    </row>
    <row r="12" spans="1:8" x14ac:dyDescent="0.25">
      <c r="A12" s="88" t="s">
        <v>42</v>
      </c>
      <c r="B12" s="89" t="s">
        <v>44</v>
      </c>
    </row>
    <row r="13" spans="1:8" x14ac:dyDescent="0.25">
      <c r="A13" s="88" t="s">
        <v>42</v>
      </c>
      <c r="B13" s="89" t="s">
        <v>45</v>
      </c>
    </row>
    <row r="14" spans="1:8" x14ac:dyDescent="0.25">
      <c r="A14" s="88" t="s">
        <v>42</v>
      </c>
      <c r="B14" s="89" t="s">
        <v>46</v>
      </c>
    </row>
    <row r="15" spans="1:8" x14ac:dyDescent="0.25">
      <c r="A15" s="88" t="s">
        <v>42</v>
      </c>
      <c r="B15" s="89" t="s">
        <v>48</v>
      </c>
    </row>
    <row r="16" spans="1:8" x14ac:dyDescent="0.25">
      <c r="A16" s="88" t="s">
        <v>42</v>
      </c>
      <c r="B16" s="89" t="s">
        <v>49</v>
      </c>
    </row>
    <row r="17" spans="1:3" x14ac:dyDescent="0.25">
      <c r="A17" s="90" t="s">
        <v>50</v>
      </c>
      <c r="B17" s="89"/>
    </row>
    <row r="18" spans="1:3" x14ac:dyDescent="0.25">
      <c r="A18" s="88" t="s">
        <v>42</v>
      </c>
      <c r="B18" s="115" t="s">
        <v>69</v>
      </c>
    </row>
    <row r="19" spans="1:3" x14ac:dyDescent="0.25">
      <c r="A19" s="88" t="s">
        <v>42</v>
      </c>
      <c r="B19" s="115" t="s">
        <v>71</v>
      </c>
    </row>
    <row r="20" spans="1:3" x14ac:dyDescent="0.25">
      <c r="A20" s="88" t="s">
        <v>42</v>
      </c>
      <c r="B20" s="89" t="s">
        <v>53</v>
      </c>
    </row>
    <row r="21" spans="1:3" s="113" customFormat="1" x14ac:dyDescent="0.25">
      <c r="A21" s="88" t="s">
        <v>42</v>
      </c>
      <c r="B21" s="112" t="s">
        <v>81</v>
      </c>
    </row>
    <row r="22" spans="1:3" x14ac:dyDescent="0.25">
      <c r="A22" s="88" t="s">
        <v>42</v>
      </c>
      <c r="B22" s="89" t="s">
        <v>54</v>
      </c>
    </row>
    <row r="23" spans="1:3" x14ac:dyDescent="0.25">
      <c r="A23" s="88" t="s">
        <v>42</v>
      </c>
      <c r="B23" s="89" t="s">
        <v>55</v>
      </c>
    </row>
    <row r="24" spans="1:3" x14ac:dyDescent="0.25">
      <c r="A24" s="88" t="s">
        <v>42</v>
      </c>
      <c r="B24" s="89" t="s">
        <v>82</v>
      </c>
      <c r="C24" s="91"/>
    </row>
    <row r="25" spans="1:3" x14ac:dyDescent="0.25">
      <c r="A25" s="88" t="s">
        <v>42</v>
      </c>
      <c r="B25" s="89" t="s">
        <v>72</v>
      </c>
    </row>
    <row r="26" spans="1:3" x14ac:dyDescent="0.25">
      <c r="A26" s="88" t="s">
        <v>42</v>
      </c>
      <c r="B26" s="89" t="s">
        <v>73</v>
      </c>
    </row>
    <row r="27" spans="1:3" x14ac:dyDescent="0.25">
      <c r="A27" s="88"/>
      <c r="B27" s="89" t="s">
        <v>74</v>
      </c>
    </row>
    <row r="28" spans="1:3" x14ac:dyDescent="0.25">
      <c r="A28" s="88"/>
      <c r="B28" s="89" t="s">
        <v>75</v>
      </c>
    </row>
    <row r="29" spans="1:3" x14ac:dyDescent="0.25">
      <c r="A29" s="88"/>
      <c r="B29" s="89"/>
    </row>
    <row r="30" spans="1:3" x14ac:dyDescent="0.25">
      <c r="A30" s="88"/>
      <c r="B30" s="89"/>
    </row>
    <row r="31" spans="1:3" x14ac:dyDescent="0.25">
      <c r="A31" s="88"/>
      <c r="B31" s="89"/>
    </row>
    <row r="32" spans="1:3" x14ac:dyDescent="0.25">
      <c r="A32" s="88"/>
      <c r="B32" s="89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CENÍK část 1 a část 2</vt:lpstr>
      <vt:lpstr>TECHNICKÁ SPECIFIKACE_SMMS</vt:lpstr>
      <vt:lpstr>TECHNICKÁ SPECIFIAKCE_SPUNLACE</vt:lpstr>
      <vt:lpstr>TECHNICKÁ SPECIFIKACE_SMS</vt:lpstr>
    </vt:vector>
  </TitlesOfParts>
  <Company>Nemocnice C. Budejovice,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Zdeňka Nigrinová</dc:creator>
  <cp:lastModifiedBy>Zdeňka Nigrinová</cp:lastModifiedBy>
  <cp:lastPrinted>2025-08-29T08:14:31Z</cp:lastPrinted>
  <dcterms:created xsi:type="dcterms:W3CDTF">2025-07-15T06:49:06Z</dcterms:created>
  <dcterms:modified xsi:type="dcterms:W3CDTF">2025-08-29T08:14:38Z</dcterms:modified>
</cp:coreProperties>
</file>