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1 NEMCB\01 PŘÍPRAVA\021_2025_CB Léčiva NEMCB (142025)\02 Zadávací dokumentace\"/>
    </mc:Choice>
  </mc:AlternateContent>
  <xr:revisionPtr revIDLastSave="0" documentId="13_ncr:1_{BECAADEE-1EED-454C-A249-BA0918667D2E}" xr6:coauthVersionLast="36" xr6:coauthVersionMax="36" xr10:uidLastSave="{00000000-0000-0000-0000-000000000000}"/>
  <bookViews>
    <workbookView xWindow="0" yWindow="0" windowWidth="28230" windowHeight="12060" xr2:uid="{00000000-000D-0000-FFFF-FFFF00000000}"/>
  </bookViews>
  <sheets>
    <sheet name="Ceník" sheetId="1" r:id="rId1"/>
  </sheets>
  <definedNames>
    <definedName name="_xlnm._FilterDatabase" localSheetId="0" hidden="1">Ceník!#REF!</definedName>
    <definedName name="_xlnm.Print_Titles" localSheetId="0">Ceník!$1:$7</definedName>
    <definedName name="_xlnm.Print_Area" localSheetId="0">Ceník!$A$1:$L$15</definedName>
  </definedNames>
  <calcPr calcId="191029"/>
</workbook>
</file>

<file path=xl/calcChain.xml><?xml version="1.0" encoding="utf-8"?>
<calcChain xmlns="http://schemas.openxmlformats.org/spreadsheetml/2006/main">
  <c r="J13" i="1" l="1"/>
  <c r="L13" i="1" s="1"/>
  <c r="K11" i="1"/>
  <c r="J11" i="1"/>
  <c r="L11" i="1" s="1"/>
  <c r="K23" i="1"/>
  <c r="J23" i="1"/>
  <c r="L23" i="1" s="1"/>
  <c r="K22" i="1"/>
  <c r="K24" i="1" s="1"/>
  <c r="J22" i="1"/>
  <c r="L22" i="1" s="1"/>
  <c r="L24" i="1" l="1"/>
  <c r="K18" i="1"/>
  <c r="J18" i="1"/>
  <c r="L18" i="1" s="1"/>
  <c r="K17" i="1"/>
  <c r="J17" i="1"/>
  <c r="L17" i="1" s="1"/>
  <c r="L19" i="1" l="1"/>
  <c r="K19" i="1"/>
  <c r="K12" i="1"/>
  <c r="J12" i="1"/>
  <c r="L12" i="1" s="1"/>
  <c r="K13" i="1" l="1"/>
  <c r="K10" i="1"/>
  <c r="J10" i="1"/>
  <c r="L10" i="1" s="1"/>
  <c r="K14" i="1" l="1"/>
  <c r="L14" i="1"/>
</calcChain>
</file>

<file path=xl/sharedStrings.xml><?xml version="1.0" encoding="utf-8"?>
<sst xmlns="http://schemas.openxmlformats.org/spreadsheetml/2006/main" count="65" uniqueCount="38">
  <si>
    <t>ATC skupina</t>
  </si>
  <si>
    <t>Účinná látka</t>
  </si>
  <si>
    <t>Specifikace</t>
  </si>
  <si>
    <t>Závoz</t>
  </si>
  <si>
    <t xml:space="preserve"> DPH</t>
  </si>
  <si>
    <t>Celková cena bez DPH</t>
  </si>
  <si>
    <t>Celková cena vč. DPH</t>
  </si>
  <si>
    <t>Část 1</t>
  </si>
  <si>
    <t>Část 2</t>
  </si>
  <si>
    <t>Název veřejné zakázky</t>
  </si>
  <si>
    <t>Část veřejné zakázky</t>
  </si>
  <si>
    <t>Předpokládaná hodnota za 48 měsíců bez DPH</t>
  </si>
  <si>
    <t>- Účastník vyplní tu část na kterou podává nabídku.</t>
  </si>
  <si>
    <t>- Uvedený předpokládaný odběr je pouze orientační, záleží na počtu a skladbě pacientů, aktuálních klinických datech a aktuálních nasmlouvaných podmínkách s pojišťovnami.</t>
  </si>
  <si>
    <t>SPECIFIKACE - CENÍK</t>
  </si>
  <si>
    <t>Příloha k ZD č. 2</t>
  </si>
  <si>
    <t xml:space="preserve">Předpokládaný odběr za 48 měsíců </t>
  </si>
  <si>
    <t>Cena za balení  bez DPH</t>
  </si>
  <si>
    <t>Cena za balení  vč. DPH</t>
  </si>
  <si>
    <t>Celkem za 48 měsíců - ČÁST 2</t>
  </si>
  <si>
    <t>Celkem za 48 měsíců - ČÁST 1</t>
  </si>
  <si>
    <t>LÉČIVA PRO NEMCB (142025)</t>
  </si>
  <si>
    <t>Část 3</t>
  </si>
  <si>
    <t>Celkem za 48 měsíců - ČÁST 3</t>
  </si>
  <si>
    <t>B02BC30</t>
  </si>
  <si>
    <t>LOKÁLNÍ HEMOSTATIKA, KOMBINACE, léková forma matrice pro tkáňové lepidlo</t>
  </si>
  <si>
    <t>LOKÁLNÍ HEMOSTATIKA, KOMBINACE, s obsahem thrombinum humanum 500 IU/ml</t>
  </si>
  <si>
    <t>LOKÁLNÍ HEMOSTATIKA, KOMBINACE, s obsahem thrombinum humanum 4 IU/ml</t>
  </si>
  <si>
    <t>MTX GKU 1X(3CMX2,5CM)</t>
  </si>
  <si>
    <t>MTX GKU 1X(4,8CMX4,8CM)</t>
  </si>
  <si>
    <t>MTX GKU 1X(9,5CMX4,8CM)</t>
  </si>
  <si>
    <t>MTX GKU 2X(4,8CMX4,8CM)</t>
  </si>
  <si>
    <t>SOL GKU 1X2ML(1ML+1ML) PRIMA</t>
  </si>
  <si>
    <t>SOL GKU 1X4ML(2ML+2ML) PRIMA</t>
  </si>
  <si>
    <t>SOL GKU 1X1ML+1ML PRIMA</t>
  </si>
  <si>
    <t>SOL GKU 1X2ML+2ML PRIMA</t>
  </si>
  <si>
    <t>1x týdně</t>
  </si>
  <si>
    <t>2x týdně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</si>
</sst>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0"/>
      <color theme="1"/>
      <name val="Cambria"/>
      <family val="2"/>
      <scheme val="major"/>
    </font>
    <font>
      <sz val="10"/>
      <name val="Verdana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34" borderId="12" applyNumberFormat="0" applyFont="0" applyFill="0" applyBorder="0" applyAlignment="0" applyProtection="0">
      <alignment horizontal="center" vertical="top" wrapText="1"/>
    </xf>
    <xf numFmtId="0" fontId="2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18" fillId="0" borderId="0"/>
    <xf numFmtId="0" fontId="22" fillId="0" borderId="0"/>
    <xf numFmtId="43" fontId="22" fillId="0" borderId="0" applyFont="0" applyFill="0" applyBorder="0" applyAlignment="0" applyProtection="0"/>
    <xf numFmtId="0" fontId="18" fillId="0" borderId="0"/>
    <xf numFmtId="0" fontId="23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5" fillId="0" borderId="0"/>
    <xf numFmtId="0" fontId="1" fillId="0" borderId="0"/>
    <xf numFmtId="0" fontId="26" fillId="0" borderId="0"/>
    <xf numFmtId="0" fontId="1" fillId="0" borderId="0"/>
    <xf numFmtId="0" fontId="25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7" fillId="0" borderId="0" xfId="0" applyFont="1"/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8" fillId="0" borderId="0" xfId="0" applyFont="1" applyAlignment="1">
      <alignment horizontal="center" vertical="center"/>
    </xf>
    <xf numFmtId="0" fontId="27" fillId="0" borderId="0" xfId="0" applyFont="1" applyAlignment="1"/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27" fillId="36" borderId="14" xfId="0" applyFont="1" applyFill="1" applyBorder="1" applyAlignment="1">
      <alignment horizontal="center" vertical="center" wrapText="1"/>
    </xf>
    <xf numFmtId="0" fontId="27" fillId="36" borderId="15" xfId="0" applyFont="1" applyFill="1" applyBorder="1" applyAlignment="1">
      <alignment horizontal="center" vertical="center" wrapText="1"/>
    </xf>
    <xf numFmtId="0" fontId="27" fillId="36" borderId="15" xfId="0" applyFont="1" applyFill="1" applyBorder="1" applyAlignment="1">
      <alignment horizontal="center" vertical="center"/>
    </xf>
    <xf numFmtId="3" fontId="27" fillId="36" borderId="15" xfId="0" applyNumberFormat="1" applyFont="1" applyFill="1" applyBorder="1" applyAlignment="1">
      <alignment horizontal="center" vertical="center" wrapText="1"/>
    </xf>
    <xf numFmtId="3" fontId="27" fillId="36" borderId="16" xfId="0" applyNumberFormat="1" applyFont="1" applyFill="1" applyBorder="1" applyAlignment="1">
      <alignment horizontal="center" vertical="center" wrapText="1"/>
    </xf>
    <xf numFmtId="164" fontId="27" fillId="37" borderId="15" xfId="0" applyNumberFormat="1" applyFont="1" applyFill="1" applyBorder="1" applyAlignment="1">
      <alignment horizontal="right"/>
    </xf>
    <xf numFmtId="164" fontId="27" fillId="37" borderId="16" xfId="0" applyNumberFormat="1" applyFont="1" applyFill="1" applyBorder="1" applyAlignment="1">
      <alignment horizontal="right"/>
    </xf>
    <xf numFmtId="3" fontId="35" fillId="36" borderId="15" xfId="0" applyNumberFormat="1" applyFont="1" applyFill="1" applyBorder="1" applyAlignment="1">
      <alignment horizontal="center" vertical="center" wrapText="1"/>
    </xf>
    <xf numFmtId="9" fontId="27" fillId="35" borderId="17" xfId="0" applyNumberFormat="1" applyFont="1" applyFill="1" applyBorder="1" applyAlignment="1">
      <alignment horizontal="center" vertical="center"/>
    </xf>
    <xf numFmtId="3" fontId="34" fillId="0" borderId="24" xfId="0" applyNumberFormat="1" applyFont="1" applyBorder="1" applyAlignment="1">
      <alignment horizontal="center" vertical="center"/>
    </xf>
    <xf numFmtId="49" fontId="37" fillId="0" borderId="0" xfId="0" applyNumberFormat="1" applyFont="1" applyAlignment="1"/>
    <xf numFmtId="49" fontId="30" fillId="0" borderId="0" xfId="0" applyNumberFormat="1" applyFont="1" applyAlignment="1"/>
    <xf numFmtId="164" fontId="27" fillId="35" borderId="18" xfId="0" applyNumberFormat="1" applyFont="1" applyFill="1" applyBorder="1" applyAlignment="1">
      <alignment horizontal="right" vertical="center"/>
    </xf>
    <xf numFmtId="164" fontId="34" fillId="0" borderId="18" xfId="0" applyNumberFormat="1" applyFont="1" applyBorder="1" applyAlignment="1">
      <alignment horizontal="center" vertical="center"/>
    </xf>
    <xf numFmtId="164" fontId="34" fillId="0" borderId="22" xfId="0" applyNumberFormat="1" applyFont="1" applyBorder="1" applyAlignment="1">
      <alignment horizontal="center" vertical="center"/>
    </xf>
    <xf numFmtId="164" fontId="34" fillId="0" borderId="26" xfId="0" applyNumberFormat="1" applyFont="1" applyBorder="1" applyAlignment="1">
      <alignment horizontal="center" vertical="center"/>
    </xf>
    <xf numFmtId="164" fontId="34" fillId="0" borderId="20" xfId="0" applyNumberFormat="1" applyFont="1" applyBorder="1" applyAlignment="1">
      <alignment horizontal="center" vertical="center"/>
    </xf>
    <xf numFmtId="0" fontId="36" fillId="0" borderId="0" xfId="0" applyFont="1" applyFill="1" applyBorder="1" applyAlignment="1">
      <alignment horizontal="right"/>
    </xf>
    <xf numFmtId="164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Alignment="1"/>
    <xf numFmtId="9" fontId="27" fillId="35" borderId="21" xfId="0" applyNumberFormat="1" applyFont="1" applyFill="1" applyBorder="1" applyAlignment="1">
      <alignment horizontal="center" vertical="center"/>
    </xf>
    <xf numFmtId="164" fontId="34" fillId="0" borderId="29" xfId="0" applyNumberFormat="1" applyFont="1" applyBorder="1" applyAlignment="1">
      <alignment horizontal="center" vertical="center"/>
    </xf>
    <xf numFmtId="3" fontId="34" fillId="0" borderId="19" xfId="0" applyNumberFormat="1" applyFont="1" applyBorder="1" applyAlignment="1">
      <alignment horizontal="center" vertical="center"/>
    </xf>
    <xf numFmtId="3" fontId="34" fillId="0" borderId="17" xfId="0" applyNumberFormat="1" applyFont="1" applyBorder="1" applyAlignment="1">
      <alignment horizontal="center" vertical="center"/>
    </xf>
    <xf numFmtId="0" fontId="38" fillId="0" borderId="27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wrapText="1"/>
    </xf>
    <xf numFmtId="0" fontId="38" fillId="0" borderId="28" xfId="0" applyFont="1" applyFill="1" applyBorder="1" applyAlignment="1">
      <alignment horizontal="center" wrapText="1"/>
    </xf>
    <xf numFmtId="0" fontId="38" fillId="0" borderId="17" xfId="0" applyFont="1" applyFill="1" applyBorder="1" applyAlignment="1">
      <alignment horizontal="center" wrapText="1"/>
    </xf>
    <xf numFmtId="0" fontId="36" fillId="37" borderId="14" xfId="0" applyFont="1" applyFill="1" applyBorder="1" applyAlignment="1">
      <alignment horizontal="right"/>
    </xf>
    <xf numFmtId="0" fontId="36" fillId="37" borderId="15" xfId="0" applyFont="1" applyFill="1" applyBorder="1" applyAlignment="1">
      <alignment horizontal="right"/>
    </xf>
    <xf numFmtId="0" fontId="27" fillId="37" borderId="23" xfId="0" applyFont="1" applyFill="1" applyBorder="1" applyAlignment="1">
      <alignment horizontal="center" vertical="center"/>
    </xf>
    <xf numFmtId="0" fontId="27" fillId="37" borderId="25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4" fontId="27" fillId="0" borderId="19" xfId="0" applyNumberFormat="1" applyFont="1" applyBorder="1" applyAlignment="1">
      <alignment horizontal="center" vertical="center"/>
    </xf>
    <xf numFmtId="4" fontId="27" fillId="0" borderId="24" xfId="0" applyNumberFormat="1" applyFont="1" applyBorder="1" applyAlignment="1">
      <alignment horizontal="center" vertical="center"/>
    </xf>
    <xf numFmtId="0" fontId="33" fillId="0" borderId="0" xfId="0" applyFont="1" applyFill="1" applyAlignment="1">
      <alignment horizontal="right" vertical="center"/>
    </xf>
    <xf numFmtId="0" fontId="31" fillId="33" borderId="10" xfId="0" applyFont="1" applyFill="1" applyBorder="1" applyAlignment="1">
      <alignment horizontal="center" vertical="center"/>
    </xf>
    <xf numFmtId="0" fontId="31" fillId="33" borderId="11" xfId="0" applyFont="1" applyFill="1" applyBorder="1" applyAlignment="1">
      <alignment horizontal="center" vertical="center"/>
    </xf>
    <xf numFmtId="0" fontId="31" fillId="33" borderId="13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</cellXfs>
  <cellStyles count="11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 2" xfId="78" xr:uid="{00000000-0005-0000-0000-000013000000}"/>
    <cellStyle name="Čárka 2 2" xfId="81" xr:uid="{00000000-0005-0000-0000-000014000000}"/>
    <cellStyle name="Hypertextový odkaz 2" xfId="77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84" xr:uid="{00000000-0005-0000-0000-00001E000000}"/>
    <cellStyle name="Normal 2 2" xfId="108" xr:uid="{00000000-0005-0000-0000-00001F000000}"/>
    <cellStyle name="Normal 3" xfId="86" xr:uid="{00000000-0005-0000-0000-000020000000}"/>
    <cellStyle name="Normal 3 2" xfId="107" xr:uid="{00000000-0005-0000-0000-000021000000}"/>
    <cellStyle name="Normal 4" xfId="83" xr:uid="{00000000-0005-0000-0000-000022000000}"/>
    <cellStyle name="Normal 4 2" xfId="111" xr:uid="{00000000-0005-0000-0000-000023000000}"/>
    <cellStyle name="Normal 5" xfId="104" xr:uid="{00000000-0005-0000-0000-000024000000}"/>
    <cellStyle name="Normal_A line_Ceník_07_2008" xfId="79" xr:uid="{00000000-0005-0000-0000-000025000000}"/>
    <cellStyle name="Normální" xfId="0" builtinId="0"/>
    <cellStyle name="normální 10" xfId="112" xr:uid="{00000000-0005-0000-0000-000027000000}"/>
    <cellStyle name="Normální 2" xfId="42" xr:uid="{00000000-0005-0000-0000-000028000000}"/>
    <cellStyle name="Normální 2 2" xfId="60" xr:uid="{00000000-0005-0000-0000-000029000000}"/>
    <cellStyle name="Normální 2 2 2" xfId="80" xr:uid="{00000000-0005-0000-0000-00002A000000}"/>
    <cellStyle name="normální 2 2 3" xfId="106" xr:uid="{00000000-0005-0000-0000-00002B000000}"/>
    <cellStyle name="Normální 2 3" xfId="82" xr:uid="{00000000-0005-0000-0000-00002C000000}"/>
    <cellStyle name="Normální 2 4" xfId="87" xr:uid="{00000000-0005-0000-0000-00002D000000}"/>
    <cellStyle name="normální 3" xfId="43" xr:uid="{00000000-0005-0000-0000-00002E000000}"/>
    <cellStyle name="normální 4" xfId="76" xr:uid="{00000000-0005-0000-0000-00002F000000}"/>
    <cellStyle name="normální 5" xfId="105" xr:uid="{00000000-0005-0000-0000-000030000000}"/>
    <cellStyle name="normální 5 2" xfId="110" xr:uid="{00000000-0005-0000-0000-000031000000}"/>
    <cellStyle name="normální 6" xfId="44" xr:uid="{00000000-0005-0000-0000-000032000000}"/>
    <cellStyle name="normální 6 2" xfId="61" xr:uid="{00000000-0005-0000-0000-000033000000}"/>
    <cellStyle name="normální 6 3" xfId="88" xr:uid="{00000000-0005-0000-0000-000034000000}"/>
    <cellStyle name="normální 60" xfId="48" xr:uid="{00000000-0005-0000-0000-000035000000}"/>
    <cellStyle name="normální 60 2" xfId="64" xr:uid="{00000000-0005-0000-0000-000036000000}"/>
    <cellStyle name="normální 60 3" xfId="89" xr:uid="{00000000-0005-0000-0000-000037000000}"/>
    <cellStyle name="normální 61" xfId="49" xr:uid="{00000000-0005-0000-0000-000038000000}"/>
    <cellStyle name="normální 61 2" xfId="65" xr:uid="{00000000-0005-0000-0000-000039000000}"/>
    <cellStyle name="normální 61 3" xfId="90" xr:uid="{00000000-0005-0000-0000-00003A000000}"/>
    <cellStyle name="normální 68" xfId="50" xr:uid="{00000000-0005-0000-0000-00003B000000}"/>
    <cellStyle name="normální 68 2" xfId="66" xr:uid="{00000000-0005-0000-0000-00003C000000}"/>
    <cellStyle name="normální 68 3" xfId="91" xr:uid="{00000000-0005-0000-0000-00003D000000}"/>
    <cellStyle name="normální 69" xfId="51" xr:uid="{00000000-0005-0000-0000-00003E000000}"/>
    <cellStyle name="normální 69 2" xfId="67" xr:uid="{00000000-0005-0000-0000-00003F000000}"/>
    <cellStyle name="normální 69 3" xfId="92" xr:uid="{00000000-0005-0000-0000-000040000000}"/>
    <cellStyle name="normální 7" xfId="46" xr:uid="{00000000-0005-0000-0000-000041000000}"/>
    <cellStyle name="normální 7 2" xfId="62" xr:uid="{00000000-0005-0000-0000-000042000000}"/>
    <cellStyle name="normální 7 3" xfId="93" xr:uid="{00000000-0005-0000-0000-000043000000}"/>
    <cellStyle name="normální 72" xfId="52" xr:uid="{00000000-0005-0000-0000-000044000000}"/>
    <cellStyle name="normální 72 2" xfId="68" xr:uid="{00000000-0005-0000-0000-000045000000}"/>
    <cellStyle name="normální 72 3" xfId="94" xr:uid="{00000000-0005-0000-0000-000046000000}"/>
    <cellStyle name="normální 73" xfId="53" xr:uid="{00000000-0005-0000-0000-000047000000}"/>
    <cellStyle name="normální 73 2" xfId="69" xr:uid="{00000000-0005-0000-0000-000048000000}"/>
    <cellStyle name="normální 73 3" xfId="95" xr:uid="{00000000-0005-0000-0000-000049000000}"/>
    <cellStyle name="normální 8" xfId="47" xr:uid="{00000000-0005-0000-0000-00004A000000}"/>
    <cellStyle name="normální 8 2" xfId="63" xr:uid="{00000000-0005-0000-0000-00004B000000}"/>
    <cellStyle name="normální 8 3" xfId="96" xr:uid="{00000000-0005-0000-0000-00004C000000}"/>
    <cellStyle name="normální 82" xfId="54" xr:uid="{00000000-0005-0000-0000-00004D000000}"/>
    <cellStyle name="normální 82 2" xfId="70" xr:uid="{00000000-0005-0000-0000-00004E000000}"/>
    <cellStyle name="normální 82 3" xfId="97" xr:uid="{00000000-0005-0000-0000-00004F000000}"/>
    <cellStyle name="normální 83" xfId="55" xr:uid="{00000000-0005-0000-0000-000050000000}"/>
    <cellStyle name="normální 83 2" xfId="71" xr:uid="{00000000-0005-0000-0000-000051000000}"/>
    <cellStyle name="normální 83 3" xfId="98" xr:uid="{00000000-0005-0000-0000-000052000000}"/>
    <cellStyle name="normální 84" xfId="56" xr:uid="{00000000-0005-0000-0000-000053000000}"/>
    <cellStyle name="normální 84 2" xfId="72" xr:uid="{00000000-0005-0000-0000-000054000000}"/>
    <cellStyle name="normální 84 3" xfId="99" xr:uid="{00000000-0005-0000-0000-000055000000}"/>
    <cellStyle name="normální 85" xfId="58" xr:uid="{00000000-0005-0000-0000-000056000000}"/>
    <cellStyle name="normální 85 2" xfId="74" xr:uid="{00000000-0005-0000-0000-000057000000}"/>
    <cellStyle name="normální 85 3" xfId="100" xr:uid="{00000000-0005-0000-0000-000058000000}"/>
    <cellStyle name="normální 86" xfId="57" xr:uid="{00000000-0005-0000-0000-000059000000}"/>
    <cellStyle name="normální 86 2" xfId="73" xr:uid="{00000000-0005-0000-0000-00005A000000}"/>
    <cellStyle name="normální 86 3" xfId="101" xr:uid="{00000000-0005-0000-0000-00005B000000}"/>
    <cellStyle name="normální 87" xfId="59" xr:uid="{00000000-0005-0000-0000-00005C000000}"/>
    <cellStyle name="normální 87 2" xfId="75" xr:uid="{00000000-0005-0000-0000-00005D000000}"/>
    <cellStyle name="normální 87 3" xfId="102" xr:uid="{00000000-0005-0000-0000-00005E000000}"/>
    <cellStyle name="Normální 9" xfId="103" xr:uid="{00000000-0005-0000-0000-00005F000000}"/>
    <cellStyle name="Percent 2" xfId="85" xr:uid="{00000000-0005-0000-0000-000060000000}"/>
    <cellStyle name="Percent 2 2" xfId="109" xr:uid="{00000000-0005-0000-0000-000061000000}"/>
    <cellStyle name="Poznámka" xfId="15" builtinId="10" customBuiltin="1"/>
    <cellStyle name="Procenta 2 2" xfId="45" xr:uid="{00000000-0005-0000-0000-000063000000}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00395" y="32026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7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B85996C-4F81-4F6B-A646-D0ECB0CCAD1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3C4B3A0-524A-45BF-8A5D-C3BB40C911A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E104521-75E4-4CA4-A1A4-E0F80950E9A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534D46C-46CF-4A2D-9BBA-14A4799B8A3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4A162E4-1001-466D-93F0-EFAC4B5D06E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45169BD-A670-47A6-A9C2-E24B13EA346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7CA76EEB-805A-4CE9-B778-E5A8E444EA64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1DA5EC41-070E-4F5B-A0CA-7692F1EA377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7C275372-A805-4F08-A81E-F193BE3A448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F547A771-B3AD-4221-8569-0E90C3A58EB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7279439A-359B-42FA-AFB5-5A510246164E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1EBDD2B2-5FCE-48A7-B9FB-F1E0B0FB700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E3E5142E-47EA-4309-B7F4-F05D3383618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BB0EE6C-4C12-43D8-AC73-9639929CFC1A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91C57A69-1CF4-4035-800C-30901E6D2C3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6570E48-21F3-4A0A-BB80-B8889B9FB05E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32CBFEC4-F4DE-423B-AD95-13B30D69DC2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632EA792-2E51-4B83-8F01-8A7524C41CC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AECD18AF-5512-4CAB-9225-476A4FFD4F5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393BC5E-CE13-41BE-94FF-3C70D66CAF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83EC9CE6-9FCE-49D9-8668-BF159DE0074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D62AA5-9910-4D64-AE46-F64ADAF7B56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2B1364-AA64-4266-BC94-6EE59DB6C71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F0EB7C94-B359-4D90-8F83-FE2CB25E19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B0398DAD-9B82-49F1-9E86-E7E0824025A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E79752D7-F037-4480-9670-A07ABC1720BD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10B0E3-5671-404D-8419-8010F58A34E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9239EA07-B7BF-48E5-A92A-06AA3F2230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93CF748-E57C-4FAB-B04F-1657421D91F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837F6055-4516-4906-86A6-0CCE3BD1EA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66C66ED-3635-4EE5-9CF2-0C520CE51A8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713D311B-CF86-4D79-A201-B0C9B95A537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721092DF-1DB6-4218-84A5-15550471806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A654E8AB-8A2F-454B-A065-4B8DEF54353B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786FAE71-0394-4AAD-A69E-ED848E7E5BF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5A16FC01-E8BD-4064-A4DB-11ACF38F685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C701CF77-A3D6-408C-9CA9-0DE49AC5F56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C69CB3DE-0C47-40ED-A83F-AF181A61BB3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24D61F4-7788-41C4-9FF8-A71202EC925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442FAAC6-1925-4615-A146-3C9926BC86D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A8206526-52DC-4BA8-BFC4-B43AACAB160B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1D4F73A-E8A3-44B3-BD68-58ED5C2C5923}"/>
            </a:ext>
          </a:extLst>
        </xdr:cNvPr>
        <xdr:cNvSpPr txBox="1"/>
      </xdr:nvSpPr>
      <xdr:spPr>
        <a:xfrm>
          <a:off x="6423660" y="6152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CD8DBA2-6813-481C-B2D1-376997B9B0A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750979FD-DD4E-4DB6-98F4-5FF3EEDF894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2A5A30B5-BE87-4317-B926-D19B63CE26A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4901B14B-2C9C-4236-B0C9-7113FB4007B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8E3015A9-CF2E-4E1A-B100-66D3BF9DE237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C3C96282-F229-4EC9-A7A0-06F700305F9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4BB2136A-C723-4C01-A89C-F65D90BB202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CE5F367-186F-4F93-8759-A3450219CD8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47507B13-7862-4982-A9A0-565728CA76F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8001FE08-C4B3-41E7-84E2-03FD9D9FDD2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986C19B3-9B76-4AED-8638-5C678E08031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A6E9EFD2-1D0B-4B8A-B450-AD6C5EDF5044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DEB01F5-A645-4609-AD7E-0CCB750C8DD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20F87762-C685-4131-A564-2911225737A0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9C13F4C-F703-4615-870C-3A02426F809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2D4D9965-D5DA-439D-AC92-0FAA2C4248EE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CFCDAE2C-0388-44F5-91BD-AC98C1B68B3D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2E03EA1-0C8E-4498-9662-8152BF5360C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B736D851-9806-4CF4-B594-0D3DD54B983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87AFFBB4-809B-4BAC-B0C1-C8BE20A7540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A6BFADC-0F53-49E0-96F1-AD3960A78EE2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6D18603A-0A75-47DB-9711-E8A64EF7F81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4C93DCAE-4C56-4B8A-8D4E-89CB24DF628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309CDA32-6243-4D5B-B854-D436D4C932A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BF757E30-D6B6-40BA-8566-CA1D37A55C5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17AC85D8-2AA1-4549-A02C-E0342F45E6EA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EBFFDC77-41E9-433C-9942-12B8DB415F88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246A72DD-AB52-42DC-B005-F08951B72170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960909-2C53-4268-AECC-CD87BD0646CB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E9B231D-DB81-4336-9118-308A8AF5C1F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8D0FC501-0B09-4277-9846-20CF653E4658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62AE6B2-16E8-424D-B81C-7CEB9E988DB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781AF07A-B620-41E6-96B6-C74FF7D37784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96E513B-6538-402D-8254-D62588CC76D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2D27F615-7AD8-47FE-BCEE-F1EBE427C39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40EC90B-AE56-4C70-8983-602F23F06AE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2173CEF7-7D7B-47E4-B3A2-5FD8EC5FB8E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840DE7A-4E83-42AF-A086-A5317880B53D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BDA9BA6F-B9A8-490B-B7C1-8E6EC432B74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6BD1160E-DA34-41BF-B88E-637ABC94990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A17E440E-93F2-45CD-9AF6-37883259E632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437DD1C-539F-473A-84D1-0A06F2BEFE2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488FA058-D64C-4715-9930-E42AEFAE6C1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2321A80E-AEF5-4848-87AC-102BDFFBAC1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24F4DF21-1BA8-4309-9D8A-3F7937FA442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738D123-3D31-4098-9206-2973EDD9399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467253DE-2870-47C6-9C1E-15C7AF48969E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443A57EF-1384-42FA-B976-3F5B50CD9B6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A8EA991-91EF-4A0E-B8C1-5DED40B36E3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B2C6F93A-47EE-4153-A192-C4CA086D97C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7428A4FF-5808-48FC-9A63-17E9464F15AB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0407B90-5663-4D6D-8702-9C486135250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9420C91-8548-4DC9-AFC8-25935368D4FA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FB6A137E-47B1-4D20-A474-77F23C0F532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F029339C-5921-44DE-B8E4-F28D95FE00B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B0951D5-4973-449D-A3C7-F5D04D9342B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4D6BC18C-561A-4F3A-A28C-18BF716610FA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7C1F0A94-0F79-433D-8C10-A97BEBD92AE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31C0EB69-9C3E-44BB-B148-BE1C52306A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7AAD325-C9CD-4687-9915-2E02B494CEBE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4FA156C-5D08-400B-8E79-33213E6243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4B5BCFEC-425B-460F-8D8F-9CA3AB64A295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3B5AC25E-858A-4012-AD96-7B2DA6F34BE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9281E4B-C158-4948-902D-E0337791DAD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BEA136DE-02A9-4147-9D11-F6FDD7F740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BC84930-B4A0-44A5-84AB-ADB6573A085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2A0B9F68-423F-414E-83AD-88414A7694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4427DFC9-2AA8-4D1C-B7AC-E28F35E63B62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920B4859-BDD5-4ECD-B1F3-F7C080F020C1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62AACBE0-A56B-42D3-9173-DBE9C8258D5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C1903FCD-AD7A-4153-94B3-7105F7CE386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DA093B23-E356-4011-B33C-C7D28FB53E59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205A8A-CDE8-4F4B-B2A8-5C604FC151D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CC07C36C-4C8B-4DCA-995D-C6E45F82B8E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CED76FED-2EDD-4E00-8757-418E3DCD2B5E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BEE05B4-F63D-49CB-B79A-0A517D236F2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24B35B4-73BC-49EC-841A-308EF896BDC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AA55D2CC-5194-4246-AB19-6D545BB942E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56143C4-0E32-4416-BCA0-5702A67933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E3BAA90-E098-4D36-A5C5-1BFF93A90E27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988D83F3-F5DF-428C-9683-E8ADC1AF1C76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56C23A30-39F2-46C8-81CD-8EF29A801F6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3C1979E-6033-4546-BDC1-CC29DFE7F3F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3F2916C-25F7-4CB0-B9C5-F0CECA7456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C09EDD28-E6B2-40CA-A3BB-7B9480D03FF4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6DC54A14-8636-448E-AD20-62377B503E4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1FC75310-F6BF-46BE-86ED-4FFE413D457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76FA2DCE-A2A9-4764-A148-4CFAB5DE2ED1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63BE1922-D091-49DF-A14C-5ACD05113E1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57690FCE-5FFB-485B-BF9C-24FA5923FF34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C844099-C88F-43B2-8261-38AA758FD2A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9D670E95-6BD9-4714-A041-23DBA2C5AB3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19E6E2AB-60C1-489B-9DBB-63D227F1BBB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5D7DC4B-7AEA-4A77-9903-330E874D6A9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BE69E56D-ADE6-403B-90B4-EEAA10E0A46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C484E791-796C-42BD-926C-51776F5D51A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769C41CE-AF8B-4FA1-B457-CB38D00131C3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8402CF5-704C-4EE0-BB37-4B119D65C61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01512AA9-5AEE-4F8F-80EC-26BBB61517D1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24C54B40-EB35-42E3-A886-5609247B2999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204C6F54-D6EB-4742-A4EA-343CA92D105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43EE3A8F-F1BF-417C-940E-1B30E35A9B59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F00928B-8069-4B41-8267-18C4BF9ECEA5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A15757B5-5FA9-447F-A6E8-38CFCB5A8D7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EC118FF0-829E-4572-8E0C-58384748F41B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DB7C85C-6722-46E8-8204-1DDF6E919D9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8FDEE154-EBA1-40A2-A47A-A13DBD6785E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CC2E5CB4-9F0C-45A2-B726-1FA4670B062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02C9219F-21C9-4D89-962D-63DE84D4F00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4355843-7769-4678-92CC-4939F8D1476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A1A48980-449D-4A0A-9871-415ED3893B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A44769A5-BA2A-422A-80E1-D40715E738FD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A0384B81-25B1-4C0B-81FA-D74342A96D9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BC61FD17-10B2-4F36-88D3-F33C2C0AF51A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A795EC9-9AC9-4BB2-825F-FF78C0E2AA4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87DFFB4F-0E18-4256-953D-1DEB77958AEF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EB88FE-CFE8-4A7F-8B05-23A532B023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8796B9F-B145-4EB8-98E7-80EF7F0AAE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81C5CE53-8661-4BEF-85BC-1F96C568DE9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2AB6F393-95CA-43DE-AE02-F4F98C20D78C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5B87D99-0972-4FDB-B38F-AE3F9DB5A984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F0820305-47C6-49DF-A7A5-EB4916F718E1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3BB9232-61F9-4C02-B432-40DA34C738B2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0E68C514-B9F4-4AD1-A307-2C5B951BA8C0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2F2F6FC5-F9DE-41A3-8CD9-CB64F51749C5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787BD235-6FE2-4475-9E74-5E75F8752AFD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89D5C873-FF5F-4172-ADDD-DB7AA25A3611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8F0EB07F-0665-474F-861F-0DB1B4229DDF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35A40E41-965F-40BB-9B7F-7639BCC59C46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C2D51E52-A85D-4BD7-9CF4-9E8917371C48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8F492E69-59CA-4685-8736-D8186C1790D0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6879D26B-AA20-42E2-89C4-4D6EB68A29F2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29806537-525F-40B7-ACBE-838C78320689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29276A27-E351-4263-91AF-4DA2A82139CF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E2B5ADD6-8B98-47D3-9AA8-EBEC576391B8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9389F41F-B169-4031-A00A-D3AF207C4846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89B4A570-6FC1-46F1-A8B0-2329BB2401FF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5DEB2942-4A09-4D3D-8EC2-09B130678A4E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7A59C8C3-0753-42C4-89D5-4C97482FB1B1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13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4CBC7428-4BFA-4A10-8411-3BDD79FFA944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7F64DCD9-3D20-4D01-B14A-525D8D685B06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D87F5295-AE09-48D1-ABFC-94D00EF4AA65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6DCF9A52-D824-42B5-A21A-7DFF26D0E48E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DE8E1D31-874B-4824-87E5-C4B70A8F24B9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A5F02AFE-C1D7-434E-B060-B0E4EA7FA93F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23D3018D-E01D-41CC-837B-511381E173FC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789F9726-1EB6-4707-88A6-60EE214C408A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4E79FA9C-0809-47A5-B6EC-696238D21D6C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87BE9654-3599-40C9-A9B5-3A73BD649124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BFDC987E-D70E-4109-BE06-212A663158BB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1B68F618-504A-45CC-912A-DB9DEA0842F4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C9DDAE00-AAAB-4756-BCA3-843F69BEF438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7595A41C-717F-4A90-9A15-FD53CDD65776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B054580F-E6AC-4FE3-84BC-84364D9CBECE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E9A98257-14AD-4BDE-B254-6D05775E88FF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6A0E067F-87A9-4A5F-B118-D7836CA91FD6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1483EA9B-F324-4CEA-A86D-B16C3E884768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3C6A08D3-FC44-488D-9B73-367CA94C64FC}"/>
            </a:ext>
          </a:extLst>
        </xdr:cNvPr>
        <xdr:cNvSpPr txBox="1"/>
      </xdr:nvSpPr>
      <xdr:spPr>
        <a:xfrm>
          <a:off x="669036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76C26FCC-26F3-4C97-A4F4-4BFB24E9DA1F}"/>
            </a:ext>
          </a:extLst>
        </xdr:cNvPr>
        <xdr:cNvSpPr txBox="1"/>
      </xdr:nvSpPr>
      <xdr:spPr>
        <a:xfrm>
          <a:off x="6690360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B2A3E203-237A-483E-A28A-F081FA89EB08}"/>
            </a:ext>
          </a:extLst>
        </xdr:cNvPr>
        <xdr:cNvSpPr txBox="1"/>
      </xdr:nvSpPr>
      <xdr:spPr>
        <a:xfrm>
          <a:off x="6690360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8DF35782-9ED1-4F93-80B4-957E9B01C933}"/>
            </a:ext>
          </a:extLst>
        </xdr:cNvPr>
        <xdr:cNvSpPr txBox="1"/>
      </xdr:nvSpPr>
      <xdr:spPr>
        <a:xfrm>
          <a:off x="669036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9F787B4C-24A2-42D0-8C1B-35FBEA22FDF3}"/>
            </a:ext>
          </a:extLst>
        </xdr:cNvPr>
        <xdr:cNvSpPr txBox="1"/>
      </xdr:nvSpPr>
      <xdr:spPr>
        <a:xfrm>
          <a:off x="669036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8CF1D35C-84B7-4E94-9E65-10794DB599E0}"/>
            </a:ext>
          </a:extLst>
        </xdr:cNvPr>
        <xdr:cNvSpPr txBox="1"/>
      </xdr:nvSpPr>
      <xdr:spPr>
        <a:xfrm>
          <a:off x="669036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30C74E1E-653B-40FD-8A38-6A70648D82DB}"/>
            </a:ext>
          </a:extLst>
        </xdr:cNvPr>
        <xdr:cNvSpPr txBox="1"/>
      </xdr:nvSpPr>
      <xdr:spPr>
        <a:xfrm>
          <a:off x="669036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641157CD-197B-4C47-AA10-7B1AD6257173}"/>
            </a:ext>
          </a:extLst>
        </xdr:cNvPr>
        <xdr:cNvSpPr txBox="1"/>
      </xdr:nvSpPr>
      <xdr:spPr>
        <a:xfrm>
          <a:off x="6690360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90DE8050-D609-4850-A0C5-175CF954B700}"/>
            </a:ext>
          </a:extLst>
        </xdr:cNvPr>
        <xdr:cNvSpPr txBox="1"/>
      </xdr:nvSpPr>
      <xdr:spPr>
        <a:xfrm>
          <a:off x="669036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2C21BC2F-D382-455C-82CF-36137E4DEFC9}"/>
            </a:ext>
          </a:extLst>
        </xdr:cNvPr>
        <xdr:cNvSpPr txBox="1"/>
      </xdr:nvSpPr>
      <xdr:spPr>
        <a:xfrm>
          <a:off x="6690360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A555C985-5E0E-4E04-8C47-7EA4530A96D2}"/>
            </a:ext>
          </a:extLst>
        </xdr:cNvPr>
        <xdr:cNvSpPr txBox="1"/>
      </xdr:nvSpPr>
      <xdr:spPr>
        <a:xfrm>
          <a:off x="669036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04C80E87-5833-4821-85E6-9E0F05AF913B}"/>
            </a:ext>
          </a:extLst>
        </xdr:cNvPr>
        <xdr:cNvSpPr txBox="1"/>
      </xdr:nvSpPr>
      <xdr:spPr>
        <a:xfrm>
          <a:off x="6690360" y="466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F802E3E0-CE43-4E44-B332-67E7EBFF0142}"/>
            </a:ext>
          </a:extLst>
        </xdr:cNvPr>
        <xdr:cNvSpPr txBox="1"/>
      </xdr:nvSpPr>
      <xdr:spPr>
        <a:xfrm>
          <a:off x="6690360" y="537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7DD3DE20-5B6C-4BF9-AD99-C114701260EB}"/>
            </a:ext>
          </a:extLst>
        </xdr:cNvPr>
        <xdr:cNvSpPr txBox="1"/>
      </xdr:nvSpPr>
      <xdr:spPr>
        <a:xfrm>
          <a:off x="6690360" y="537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3BF3BEFE-B48B-4BBD-B123-104F8144F0E8}"/>
            </a:ext>
          </a:extLst>
        </xdr:cNvPr>
        <xdr:cNvSpPr txBox="1"/>
      </xdr:nvSpPr>
      <xdr:spPr>
        <a:xfrm>
          <a:off x="6690360" y="537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65B969BC-71D1-4C03-A477-2DEDFA000989}"/>
            </a:ext>
          </a:extLst>
        </xdr:cNvPr>
        <xdr:cNvSpPr txBox="1"/>
      </xdr:nvSpPr>
      <xdr:spPr>
        <a:xfrm>
          <a:off x="6690360" y="537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18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9D68D567-3793-4AB9-A129-71123CA33C60}"/>
            </a:ext>
          </a:extLst>
        </xdr:cNvPr>
        <xdr:cNvSpPr txBox="1"/>
      </xdr:nvSpPr>
      <xdr:spPr>
        <a:xfrm>
          <a:off x="6690360" y="537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6F2A3B8F-17B6-4500-B3B3-3386C6D0AA6D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A274FE76-F92D-4850-AEFF-D94944DCC66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4119FE1D-A834-4D40-80DE-1B80816E32A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A61DCF1F-A4AE-4257-BEAA-2FCB645E61C6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D979E60C-A276-44C6-A7ED-45DD78B9F957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1C435292-D529-4E5F-B311-275F738CA706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00EF99FF-EDED-4882-84AD-C9BA76AE0CFA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E07F98D5-3771-437D-B33F-7C2C1945D8B6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3A0AF669-52C0-44E3-8D01-A294319F5DF4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37693220-580B-4B3C-9446-6D77E535DF2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ACD66BF0-3802-4C81-84D5-D896517E13E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F8600207-F11C-4C54-912A-BF4DE983F866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5EF46F94-7D98-41D3-97C5-31D629514B27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B74E3B2E-142D-44B0-AC6C-135A859AA26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90B279C9-1318-42F8-9D5A-85AFBE7786B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12A5BA80-678E-47A7-A195-435F64FC7E65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DCECD0E8-E99F-442C-BAE7-98416F047826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9BE2A2F3-1276-416D-B87C-65E634696497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A7EB462A-6BB0-4B1E-97A3-173C236944E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8A8714FD-6197-492A-B5D2-5DF5ACEF25B7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B7111D1B-A0B2-4F78-B2B3-BA8282177F8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937EAF71-54A3-4219-8C76-C246B2E81A6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A4723C16-902B-4600-AF67-556F5B8A57D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99CE1BBA-4479-4871-AB71-32AEEAACC6E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464D33F2-126E-49B9-BBDE-EE20DFB41E7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C1647D73-7FDD-469F-805B-D45DCE7C32C5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50B5E6FE-29C2-4283-8EE8-7ECA7D22A5B7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22631B36-1638-4876-9CAC-5E62D20FDE7A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BF56A4B3-BE57-41CA-BF07-60DEEC6A1F2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A739B7EE-C922-43DC-B1DB-2BA6D90219C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C3A74058-2733-40C5-9CE5-18FAB1EB9152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8C0DE775-2F4A-4D45-81E9-5E040F0CD5A5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AD183043-5C2F-4510-9319-20CB08769CE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CEA59ACC-1BF5-47AC-BECA-7B3B278C302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55965128-2A1D-45C2-B9B7-878CAB3865F2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A3F5BDBC-8600-4D95-ABD2-884E97A05B7C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EC0DBAB0-BF22-4A25-ADA9-C80D34709E5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D95F5D92-4254-4438-9E05-DB1BBDC077A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12B88A17-2144-4DDC-9A2E-2FFA12EE79E9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103076FC-4FB4-49CE-A396-0091BC60E12D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19C4D5E7-2801-491A-911B-EC2378329E4C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63C47D8B-9D94-4CA6-99EC-D97130CF2AE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4938942C-7734-48B8-B1D7-4BFD577153C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61154EA6-1AE2-430E-A587-9DAFA49C86B8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2F2ED959-B3CE-496F-B165-69B4C9852C1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FBFFF8E2-4226-4B8C-809B-DA47D46CD96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BF9F7ACD-24A6-4EFB-88A1-3EDFF2A15FFF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D18D093F-2597-4DB5-A2CD-55A3E8AC1B4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2771DFD1-1BCE-49AF-ADF7-37B74AC5239D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59EABDEC-5D2B-4955-9F79-D6BEBE4B1C8A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71FB29F8-2D4E-4C34-84BC-464728268AE2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3F14E445-CD66-41E6-92D3-08152E796A66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612DBEDD-0765-411C-A9D9-0C7FB9CEFC9C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7CCA89A0-D30D-45DF-A8FA-EE1CBF71AE38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7D5431A4-A481-4680-A348-EC60C33CBB76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4DCBD4A3-C0C8-478E-9A04-6760BE8FA48C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17C3755B-D2FA-49AF-983A-BE50DF3DE2A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C131FC39-B143-49D3-861D-A0BE3E12D174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2BBC8BBC-8D6A-4005-A38B-9302110BE39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BE85D39F-8CAA-432F-A104-80523064837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C9C4750B-032E-4C18-8E24-4824CA40FCFC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6DE3C8BF-9FB0-40E6-A876-49112AB0669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14B2B55C-A27A-4C89-BC0D-04405ACF6109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DDBCC521-6411-4F2B-85A4-5CACE99F4175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EF12C377-E864-4C04-A863-E0DD01A570E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D57E4C15-BF08-4361-B7C7-B44F72E23537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0FA807C9-2035-4E3F-8D3D-528A9C2F653A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7B39C8C9-EDEC-4CE6-8034-3902193B8F0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73ED9D8D-0711-41D0-A709-8E52360770F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D82166B1-F5E4-4D5D-9DDC-66DA1330AAA2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39510A26-4733-4A28-90D1-7540B861C438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D734F28C-36D3-4F8A-BF58-7B22B6832B5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7FA6ACFA-CDEC-43F5-8386-87D9DBDB8309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DC8BFF94-B7D1-43A7-95E8-03593C93CEA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02C9EC89-75AA-4468-9178-EAC6C4006917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FA76817A-AB76-443E-A846-902D7D8A492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435DBCCE-CAFC-4A99-B31A-D2F35C5A065A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C9365141-1FE6-4DA9-ADFD-2195BFE0288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B2C95D4B-400B-417E-AE6A-E2AA8D8F574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FADCB9DC-99A4-41DB-905A-ACAFCC583DCA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1F4DF87D-B4FD-454F-BDD9-EAF5487014B2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0B25C8BE-19EA-46E5-99B4-C1E743B78EC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8C5DC1FA-A4A3-4C7A-B89D-8394B6C63B1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CF99A799-4F3F-47C8-87E6-1752958DF2A6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C662F3EF-50C2-43E7-8730-D4F39A4635EF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5A84B7BF-4651-4A59-8D9E-AB841B0CE36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7218BB47-88F7-45CB-86DF-8CCD2AD02D5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DB77BFB0-310B-491E-981F-F31550E65982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CE75CA43-B51D-4DC5-879E-CEADF12816E4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9C511275-DB0B-4C1A-BD09-C37B7CA83A6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425BEB73-46A4-4452-94C5-0EBCD489DC79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47730C80-BC4E-4617-AB9E-C539728D1F9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47FD665F-DB78-4B61-9821-54F1E8C838B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66A4F288-27A2-41B8-8FD8-410BDE3451DA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9272C2F5-4BD1-4AAC-8932-95FE4FCF122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CC138B11-7D2D-489E-9AF4-DC13A10496D8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C3CA0622-153F-4E10-A397-A54B5E3E658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99BFC051-300C-4C97-B093-01AF3AB3444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F3666BD9-9D4C-489B-9F03-353A3300F80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B271C439-9E1A-4B27-A18D-3C7244794EC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92A8EC35-AC65-491D-946E-DA0A5529989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8DA2F632-9C21-4DB7-A7DD-0FA96BAEBB7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56B9E2E3-4567-4C6A-8245-A8591D64072F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2EB14EBC-D970-423A-AE55-68F6F2257A18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057FCB19-322D-4EED-BACE-92A6F366A8D4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C7124CE7-E560-40A0-84B5-76AA58880C9F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EE9F06D7-C4FC-4E45-AD81-FBA238C591B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895B33E0-23EA-43D3-8569-3F4868C716AF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EECF13AA-1129-4DA1-A2E5-C4E376D09545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0C94AA4D-44F9-46AB-97E8-7AF182E969DD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439C4939-DC90-462B-9CD4-5E47CFF2BA5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ED9512ED-2690-49FC-BE8E-A1EF65FD3AB4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978828F0-021F-4303-8676-3B6B052CB592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274DEF9E-2DDE-4B45-A950-9938ADB088B8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A3BD2ACA-0DF0-475B-A7DE-E689FBEF239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0B37B45D-79F8-4040-A1D8-BFAAF2F2DE56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751595C0-40EA-421D-94E1-9AB550338F96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396D9077-D519-4269-B810-81CFCE8A798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C7E6BFD5-30F9-464E-B122-6EEB64649A9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4CD4AF4D-5F5E-405C-8E96-1E6761DC55AA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88522A9A-6790-4DFB-90F6-E2B877B68E9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BDA63D5F-C931-44BF-946C-3D4265A1067A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DE7A6320-B769-4129-9229-7DF54125D28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9D2EE6FF-1EB9-457E-868E-8A6872361AA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8D62D368-AE22-47A5-9015-333322E65BEA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D2590C67-5830-43A3-A38C-0742CF81046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B278122D-C88C-4C13-83BD-DE24E09749F6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8F22DA3A-1B4F-45A9-B46C-EB192C18C27A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790CC181-DBDC-4843-92F5-F776973A7602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38A7DC7C-31F3-4B29-B5E7-8325989E0C9D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F18BF9AB-FABD-4A14-84C5-E7B13D7167F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DA0B42C7-698D-4D60-A5A9-33C6B2CBC3F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0A9FEA5B-5011-48F9-AC36-6C29B29B7F39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64F6EE64-65DD-4430-BFEE-6C520A487265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1FD291C0-43A8-4558-B4DD-BEE8E718A3B5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F7EC8C13-71C7-4819-B80E-AAC335055CB7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A2855C93-CE2C-474F-81A3-F469C44A5BE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68B6875F-713E-499D-AEFB-D20718A8D4F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04A161F1-7E99-4776-928F-72562D7F64DC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E49564CD-7779-4E16-AF9D-C5766111BD02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45CE556F-5B9C-4803-AD2F-9C39A4F082E6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BD8C5BE5-28DC-4D8C-B01D-0D597763DDB9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B8D3D201-F4E2-456B-85A9-282057E0928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ADE1D867-EFC0-4AD5-B19A-56A4AB6FF6D5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6A6F7FCD-C381-4304-A643-557C8565C845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F2A02798-28C7-4E62-B98C-6E17AF311A08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48DC5E28-4212-41A9-A787-037386A35DE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4805E3D8-5AD4-4AEC-85F3-30EE3B8E369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CA93216F-3A5B-4DA6-AC72-8AB790551859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5A0A947B-D45A-447A-914C-A1AADED701F5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1AAB77D7-9C9C-41D4-B9BE-01D813C7F50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C53FEFC5-DEFB-425E-BDA1-9D81143F2E5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2E461B9D-AA8B-4DBC-93AA-153BA79B0F7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A58B0CB2-F47B-44BE-8212-AFA6413D691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F2F7F5B0-B13C-496F-A4FE-84783E205EA5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7E84A567-322E-4453-ACD3-1F39FDAE4EA2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F0FF8F0B-2652-4BB0-B342-FC01AC8F573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C0586C88-198C-457E-ADAE-43C603F7D9D9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84A09A8F-A47B-4814-A0CE-9DB60AFC774D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52B323F8-2825-4B88-A88C-D04BCEFE76D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8E0104C7-0FDB-40E2-B2D4-820C0188939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7B4F22EC-D44F-430E-A07D-8DF2DAFEEBCC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34E07052-E324-41AF-8E26-D58537D85BD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1B896F03-DA62-41A1-8669-5742B763FF92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D04D299D-24D5-4689-B169-65B05C025FB7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0CF2B812-EA29-4277-BA9E-96FCCC41D829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0943B4C6-56B6-43D7-8C67-0ADDF1631409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632C3DB9-9DE4-4E48-8ED4-64515F2D066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011C7383-6809-41F3-BDB2-80DEF462274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5C650DD0-C3CF-4D30-A992-3422F145C74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E07CEA30-C49E-47C9-BA73-7A31648DCC99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41F9ECE6-308D-4848-98BD-B5798B7F65E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19FA3F3F-1D2A-402B-9B85-9F93A763434A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FB230A5A-642E-4F06-9DC8-07718E34484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21F93143-0670-46FF-A7B2-42D4FFC1C99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EC0B7572-C7CB-4C99-9740-86242161D1EC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63F83A05-94A2-4986-9C2B-16E7CBADF21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72355F91-81DA-494B-AC5D-EABE3623D1FD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8ECDB420-CFB4-4FAD-8EDD-152C53EAA75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B9C3A784-4185-406D-B47E-417D5C8A44BB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C522B976-FEBF-472C-A3DD-5FF9F210DE5A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02E85AB9-232F-4DFA-AF60-0BAE10F344C7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5386EB7C-849D-4DE8-8154-47232D18070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3FC9B91A-9A88-44F6-918D-E737316A090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6BC68C2E-2D5E-4DF8-9A70-D926C69BA44F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EDBA95B6-0431-4E0E-8D87-6A094A0B9A0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98741FAA-EA53-45E6-841A-139548D27926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B1DFCDAF-4EA3-41C2-90A5-2F5DE98F1CC0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0AC02B3B-1007-4D41-8309-AC40F5C6711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6A343ED3-5E44-46FD-824B-C841B3658BED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72C3849D-011B-41E1-BC97-AB7A190701D7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5433D699-7089-447F-8E9A-24D8E24FF28D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FA9F0E8A-DEFF-4A8F-B445-7FE50CFACEA2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2A452E85-5A33-4AB4-B8C6-B7E3E81F571C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72DE8714-19D8-4B11-ADD0-0F377DE3068B}"/>
            </a:ext>
          </a:extLst>
        </xdr:cNvPr>
        <xdr:cNvSpPr txBox="1"/>
      </xdr:nvSpPr>
      <xdr:spPr>
        <a:xfrm>
          <a:off x="6690360" y="485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EB042D13-5BC0-406D-A518-2C97FB20F88E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D3830A9C-80ED-4294-9072-873D7F82CE43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87501DEF-4F54-4074-B760-BF1F601E52ED}"/>
            </a:ext>
          </a:extLst>
        </xdr:cNvPr>
        <xdr:cNvSpPr txBox="1"/>
      </xdr:nvSpPr>
      <xdr:spPr>
        <a:xfrm>
          <a:off x="6690360" y="485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59EE5A1E-EB98-4216-A579-BFB1FE5A6047}"/>
            </a:ext>
          </a:extLst>
        </xdr:cNvPr>
        <xdr:cNvSpPr txBox="1"/>
      </xdr:nvSpPr>
      <xdr:spPr>
        <a:xfrm>
          <a:off x="6690360" y="485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80CE1C19-E03A-472F-9A4E-4F7AA12C17C5}"/>
            </a:ext>
          </a:extLst>
        </xdr:cNvPr>
        <xdr:cNvSpPr txBox="1"/>
      </xdr:nvSpPr>
      <xdr:spPr>
        <a:xfrm>
          <a:off x="6690360" y="485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DA8834F4-3434-41DF-8DD7-DF25554B0A85}"/>
            </a:ext>
          </a:extLst>
        </xdr:cNvPr>
        <xdr:cNvSpPr txBox="1"/>
      </xdr:nvSpPr>
      <xdr:spPr>
        <a:xfrm>
          <a:off x="6690360" y="485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51D335FC-696D-4E4F-A2E8-27896088967F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24FB7007-FDD0-4631-8E26-8D0AFA2ED2BF}"/>
            </a:ext>
          </a:extLst>
        </xdr:cNvPr>
        <xdr:cNvSpPr txBox="1"/>
      </xdr:nvSpPr>
      <xdr:spPr>
        <a:xfrm>
          <a:off x="6690360" y="485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20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0CFD737A-9613-4CA6-966D-0BC475737B01}"/>
            </a:ext>
          </a:extLst>
        </xdr:cNvPr>
        <xdr:cNvSpPr txBox="1"/>
      </xdr:nvSpPr>
      <xdr:spPr>
        <a:xfrm>
          <a:off x="6690360" y="427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6738B297-6782-437C-9109-48D5BF495793}"/>
            </a:ext>
          </a:extLst>
        </xdr:cNvPr>
        <xdr:cNvSpPr txBox="1"/>
      </xdr:nvSpPr>
      <xdr:spPr>
        <a:xfrm>
          <a:off x="6690360" y="485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B95403FA-6E4F-4ECB-99FB-7B53D381DE8B}"/>
            </a:ext>
          </a:extLst>
        </xdr:cNvPr>
        <xdr:cNvSpPr txBox="1"/>
      </xdr:nvSpPr>
      <xdr:spPr>
        <a:xfrm>
          <a:off x="6690360" y="4857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F3377B35-CA06-4548-B951-98FDF21E8872}"/>
            </a:ext>
          </a:extLst>
        </xdr:cNvPr>
        <xdr:cNvSpPr txBox="1"/>
      </xdr:nvSpPr>
      <xdr:spPr>
        <a:xfrm>
          <a:off x="6690360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80604263-7C14-425A-ABBF-8885AC694850}"/>
            </a:ext>
          </a:extLst>
        </xdr:cNvPr>
        <xdr:cNvSpPr txBox="1"/>
      </xdr:nvSpPr>
      <xdr:spPr>
        <a:xfrm>
          <a:off x="6690360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4285251B-09E9-4803-941E-8718D63F33EB}"/>
            </a:ext>
          </a:extLst>
        </xdr:cNvPr>
        <xdr:cNvSpPr txBox="1"/>
      </xdr:nvSpPr>
      <xdr:spPr>
        <a:xfrm>
          <a:off x="6690360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7C44D8DE-08DE-4DBA-9249-5E8B130CA648}"/>
            </a:ext>
          </a:extLst>
        </xdr:cNvPr>
        <xdr:cNvSpPr txBox="1"/>
      </xdr:nvSpPr>
      <xdr:spPr>
        <a:xfrm>
          <a:off x="6690360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B5D7F0E2-8E75-4501-BB5C-3F559CF349F0}"/>
            </a:ext>
          </a:extLst>
        </xdr:cNvPr>
        <xdr:cNvSpPr txBox="1"/>
      </xdr:nvSpPr>
      <xdr:spPr>
        <a:xfrm>
          <a:off x="6690360" y="561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DD0FC430-458A-4326-B20A-70A98A86AF8E}"/>
            </a:ext>
          </a:extLst>
        </xdr:cNvPr>
        <xdr:cNvSpPr txBox="1"/>
      </xdr:nvSpPr>
      <xdr:spPr>
        <a:xfrm>
          <a:off x="6690360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4BF195F8-A4DC-43BE-9ABF-A2D8BBA8E7D7}"/>
            </a:ext>
          </a:extLst>
        </xdr:cNvPr>
        <xdr:cNvSpPr txBox="1"/>
      </xdr:nvSpPr>
      <xdr:spPr>
        <a:xfrm>
          <a:off x="6690360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7C3C0723-42B1-45A2-9E28-2EEB26C44B6E}"/>
            </a:ext>
          </a:extLst>
        </xdr:cNvPr>
        <xdr:cNvSpPr txBox="1"/>
      </xdr:nvSpPr>
      <xdr:spPr>
        <a:xfrm>
          <a:off x="6690360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A7068E3C-1225-41B5-831D-5B51FBDF804B}"/>
            </a:ext>
          </a:extLst>
        </xdr:cNvPr>
        <xdr:cNvSpPr txBox="1"/>
      </xdr:nvSpPr>
      <xdr:spPr>
        <a:xfrm>
          <a:off x="6690360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7510F3DB-F36B-4609-AA76-19623710CF7B}"/>
            </a:ext>
          </a:extLst>
        </xdr:cNvPr>
        <xdr:cNvSpPr txBox="1"/>
      </xdr:nvSpPr>
      <xdr:spPr>
        <a:xfrm>
          <a:off x="6690360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53C5844A-39C5-4CE4-9DBA-EC217A42F708}"/>
            </a:ext>
          </a:extLst>
        </xdr:cNvPr>
        <xdr:cNvSpPr txBox="1"/>
      </xdr:nvSpPr>
      <xdr:spPr>
        <a:xfrm>
          <a:off x="6690360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E5A8D85F-5361-465C-9E3D-812C8831FB42}"/>
            </a:ext>
          </a:extLst>
        </xdr:cNvPr>
        <xdr:cNvSpPr txBox="1"/>
      </xdr:nvSpPr>
      <xdr:spPr>
        <a:xfrm>
          <a:off x="6690360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F6CEFCD7-CCE6-4ED5-BE43-76D86ECC87FE}"/>
            </a:ext>
          </a:extLst>
        </xdr:cNvPr>
        <xdr:cNvSpPr txBox="1"/>
      </xdr:nvSpPr>
      <xdr:spPr>
        <a:xfrm>
          <a:off x="6690360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showGridLines="0" tabSelected="1" topLeftCell="A7" zoomScaleNormal="100" workbookViewId="0">
      <selection activeCell="O20" sqref="O20"/>
    </sheetView>
  </sheetViews>
  <sheetFormatPr defaultColWidth="8.85546875" defaultRowHeight="15" x14ac:dyDescent="0.25"/>
  <cols>
    <col min="1" max="1" width="9.5703125" style="1" customWidth="1"/>
    <col min="2" max="2" width="10.140625" style="1" bestFit="1" customWidth="1"/>
    <col min="3" max="3" width="39.7109375" style="4" customWidth="1"/>
    <col min="4" max="4" width="33.140625" style="1" bestFit="1" customWidth="1"/>
    <col min="5" max="5" width="11.7109375" style="1" customWidth="1"/>
    <col min="6" max="6" width="18.42578125" style="1" customWidth="1"/>
    <col min="7" max="7" width="24.140625" style="1" customWidth="1"/>
    <col min="8" max="8" width="13.7109375" style="1" customWidth="1"/>
    <col min="9" max="9" width="9.42578125" style="1" bestFit="1" customWidth="1"/>
    <col min="10" max="10" width="13" style="1" customWidth="1"/>
    <col min="11" max="12" width="17.85546875" style="1" bestFit="1" customWidth="1"/>
    <col min="13" max="13" width="8.85546875" style="1"/>
    <col min="14" max="14" width="14.5703125" style="1" bestFit="1" customWidth="1"/>
    <col min="15" max="15" width="10.28515625" style="1" bestFit="1" customWidth="1"/>
    <col min="16" max="16" width="10.5703125" style="1" bestFit="1" customWidth="1"/>
    <col min="17" max="16384" width="8.85546875" style="1"/>
  </cols>
  <sheetData>
    <row r="1" spans="1:12" ht="27.6" customHeight="1" thickBot="1" x14ac:dyDescent="0.3">
      <c r="A1" s="45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33" customHeight="1" thickBot="1" x14ac:dyDescent="0.3">
      <c r="A2" s="46" t="s">
        <v>14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1:12" ht="12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54" customHeight="1" thickBot="1" x14ac:dyDescent="0.3">
      <c r="A4" s="49" t="s">
        <v>9</v>
      </c>
      <c r="B4" s="50"/>
      <c r="C4" s="50"/>
      <c r="D4" s="50" t="s">
        <v>21</v>
      </c>
      <c r="E4" s="51"/>
      <c r="F4" s="51"/>
      <c r="G4" s="51"/>
      <c r="H4" s="51"/>
      <c r="I4" s="51"/>
      <c r="J4" s="51"/>
      <c r="K4" s="51"/>
      <c r="L4" s="52"/>
    </row>
    <row r="5" spans="1:12" ht="18" x14ac:dyDescent="0.25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</row>
    <row r="6" spans="1:12" ht="17.100000000000001" customHeight="1" x14ac:dyDescent="0.25">
      <c r="A6" s="19" t="s">
        <v>12</v>
      </c>
      <c r="B6" s="2"/>
      <c r="C6" s="3"/>
      <c r="D6" s="2"/>
      <c r="E6" s="2"/>
      <c r="F6" s="2"/>
      <c r="G6" s="2"/>
      <c r="H6" s="2"/>
    </row>
    <row r="7" spans="1:12" ht="17.100000000000001" customHeight="1" x14ac:dyDescent="0.25">
      <c r="A7" s="20" t="s">
        <v>13</v>
      </c>
      <c r="B7" s="2"/>
      <c r="C7" s="3"/>
      <c r="D7" s="2"/>
      <c r="E7" s="2"/>
      <c r="F7" s="2"/>
      <c r="G7" s="2"/>
      <c r="H7" s="2"/>
    </row>
    <row r="8" spans="1:12" s="28" customFormat="1" ht="20.100000000000001" customHeight="1" thickBot="1" x14ac:dyDescent="0.3">
      <c r="A8" s="26"/>
      <c r="B8" s="26"/>
      <c r="C8" s="26"/>
      <c r="D8" s="26"/>
      <c r="E8" s="26"/>
      <c r="F8" s="26"/>
      <c r="G8" s="26"/>
      <c r="H8" s="26"/>
      <c r="I8" s="26"/>
      <c r="J8" s="26"/>
      <c r="K8" s="27"/>
      <c r="L8" s="27"/>
    </row>
    <row r="9" spans="1:12" s="28" customFormat="1" ht="45.75" thickBot="1" x14ac:dyDescent="0.3">
      <c r="A9" s="9" t="s">
        <v>10</v>
      </c>
      <c r="B9" s="10" t="s">
        <v>0</v>
      </c>
      <c r="C9" s="10" t="s">
        <v>1</v>
      </c>
      <c r="D9" s="11" t="s">
        <v>2</v>
      </c>
      <c r="E9" s="11" t="s">
        <v>3</v>
      </c>
      <c r="F9" s="12" t="s">
        <v>11</v>
      </c>
      <c r="G9" s="16" t="s">
        <v>16</v>
      </c>
      <c r="H9" s="16" t="s">
        <v>17</v>
      </c>
      <c r="I9" s="16" t="s">
        <v>4</v>
      </c>
      <c r="J9" s="16" t="s">
        <v>18</v>
      </c>
      <c r="K9" s="12" t="s">
        <v>5</v>
      </c>
      <c r="L9" s="13" t="s">
        <v>6</v>
      </c>
    </row>
    <row r="10" spans="1:12" s="28" customFormat="1" ht="18" customHeight="1" thickBot="1" x14ac:dyDescent="0.3">
      <c r="A10" s="39" t="s">
        <v>7</v>
      </c>
      <c r="B10" s="41" t="s">
        <v>24</v>
      </c>
      <c r="C10" s="41" t="s">
        <v>25</v>
      </c>
      <c r="D10" s="33" t="s">
        <v>28</v>
      </c>
      <c r="E10" s="53" t="s">
        <v>37</v>
      </c>
      <c r="F10" s="43">
        <v>7692000</v>
      </c>
      <c r="G10" s="31">
        <v>328</v>
      </c>
      <c r="H10" s="21">
        <v>0</v>
      </c>
      <c r="I10" s="17"/>
      <c r="J10" s="22">
        <f>H10+(H10*I10)</f>
        <v>0</v>
      </c>
      <c r="K10" s="23">
        <f>H10*G10</f>
        <v>0</v>
      </c>
      <c r="L10" s="24">
        <f>J10*G10</f>
        <v>0</v>
      </c>
    </row>
    <row r="11" spans="1:12" s="28" customFormat="1" ht="18" customHeight="1" x14ac:dyDescent="0.25">
      <c r="A11" s="40"/>
      <c r="B11" s="42"/>
      <c r="C11" s="42"/>
      <c r="D11" s="36" t="s">
        <v>29</v>
      </c>
      <c r="E11" s="54"/>
      <c r="F11" s="44"/>
      <c r="G11" s="32">
        <v>124</v>
      </c>
      <c r="H11" s="21">
        <v>0</v>
      </c>
      <c r="I11" s="29"/>
      <c r="J11" s="22">
        <f>H11+(H11*I11)</f>
        <v>0</v>
      </c>
      <c r="K11" s="23">
        <f>H11*G11</f>
        <v>0</v>
      </c>
      <c r="L11" s="24">
        <f>J11*G11</f>
        <v>0</v>
      </c>
    </row>
    <row r="12" spans="1:12" s="28" customFormat="1" ht="18" customHeight="1" x14ac:dyDescent="0.25">
      <c r="A12" s="40"/>
      <c r="B12" s="42"/>
      <c r="C12" s="42"/>
      <c r="D12" s="34" t="s">
        <v>30</v>
      </c>
      <c r="E12" s="54"/>
      <c r="F12" s="44"/>
      <c r="G12" s="32">
        <v>540</v>
      </c>
      <c r="H12" s="21">
        <v>0</v>
      </c>
      <c r="I12" s="29"/>
      <c r="J12" s="22">
        <f>H12+(H12*I12)</f>
        <v>0</v>
      </c>
      <c r="K12" s="22">
        <f>H12*G12</f>
        <v>0</v>
      </c>
      <c r="L12" s="30">
        <f>J12*G12</f>
        <v>0</v>
      </c>
    </row>
    <row r="13" spans="1:12" s="28" customFormat="1" ht="20.100000000000001" customHeight="1" thickBot="1" x14ac:dyDescent="0.3">
      <c r="A13" s="40"/>
      <c r="B13" s="42"/>
      <c r="C13" s="42"/>
      <c r="D13" s="35" t="s">
        <v>31</v>
      </c>
      <c r="E13" s="54"/>
      <c r="F13" s="44"/>
      <c r="G13" s="18">
        <v>500</v>
      </c>
      <c r="H13" s="21">
        <v>0</v>
      </c>
      <c r="I13" s="29"/>
      <c r="J13" s="22">
        <f>H13+(H13*I13)</f>
        <v>0</v>
      </c>
      <c r="K13" s="25">
        <f t="shared" ref="K13" si="0">H13*G13</f>
        <v>0</v>
      </c>
      <c r="L13" s="30">
        <f>J13*G13</f>
        <v>0</v>
      </c>
    </row>
    <row r="14" spans="1:12" s="28" customFormat="1" ht="20.100000000000001" customHeight="1" thickBot="1" x14ac:dyDescent="0.3">
      <c r="A14" s="37" t="s">
        <v>20</v>
      </c>
      <c r="B14" s="38"/>
      <c r="C14" s="38"/>
      <c r="D14" s="38"/>
      <c r="E14" s="38"/>
      <c r="F14" s="38"/>
      <c r="G14" s="38"/>
      <c r="H14" s="38"/>
      <c r="I14" s="38"/>
      <c r="J14" s="38"/>
      <c r="K14" s="14">
        <f>SUM(K10:K13)</f>
        <v>0</v>
      </c>
      <c r="L14" s="15">
        <f>SUM(L10:L13)</f>
        <v>0</v>
      </c>
    </row>
    <row r="15" spans="1:12" s="28" customFormat="1" ht="20.100000000000001" customHeight="1" thickBot="1" x14ac:dyDescent="0.3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7"/>
      <c r="L15" s="27"/>
    </row>
    <row r="16" spans="1:12" ht="45.75" thickBot="1" x14ac:dyDescent="0.3">
      <c r="A16" s="9" t="s">
        <v>10</v>
      </c>
      <c r="B16" s="10" t="s">
        <v>0</v>
      </c>
      <c r="C16" s="10" t="s">
        <v>1</v>
      </c>
      <c r="D16" s="11" t="s">
        <v>2</v>
      </c>
      <c r="E16" s="11" t="s">
        <v>3</v>
      </c>
      <c r="F16" s="12" t="s">
        <v>11</v>
      </c>
      <c r="G16" s="16" t="s">
        <v>16</v>
      </c>
      <c r="H16" s="16" t="s">
        <v>17</v>
      </c>
      <c r="I16" s="16" t="s">
        <v>4</v>
      </c>
      <c r="J16" s="16" t="s">
        <v>18</v>
      </c>
      <c r="K16" s="12" t="s">
        <v>5</v>
      </c>
      <c r="L16" s="13" t="s">
        <v>6</v>
      </c>
    </row>
    <row r="17" spans="1:12" ht="25.5" customHeight="1" x14ac:dyDescent="0.25">
      <c r="A17" s="39" t="s">
        <v>8</v>
      </c>
      <c r="B17" s="41" t="s">
        <v>24</v>
      </c>
      <c r="C17" s="41" t="s">
        <v>26</v>
      </c>
      <c r="D17" s="33" t="s">
        <v>32</v>
      </c>
      <c r="E17" s="53" t="s">
        <v>36</v>
      </c>
      <c r="F17" s="43">
        <v>953000</v>
      </c>
      <c r="G17" s="31">
        <v>52</v>
      </c>
      <c r="H17" s="21">
        <v>0</v>
      </c>
      <c r="I17" s="17"/>
      <c r="J17" s="22">
        <f>H17+(H17*I17)</f>
        <v>0</v>
      </c>
      <c r="K17" s="23">
        <f>H17*G17</f>
        <v>0</v>
      </c>
      <c r="L17" s="24">
        <f>J17*G17</f>
        <v>0</v>
      </c>
    </row>
    <row r="18" spans="1:12" ht="25.5" customHeight="1" thickBot="1" x14ac:dyDescent="0.3">
      <c r="A18" s="40"/>
      <c r="B18" s="42"/>
      <c r="C18" s="42"/>
      <c r="D18" s="34" t="s">
        <v>33</v>
      </c>
      <c r="E18" s="54"/>
      <c r="F18" s="44"/>
      <c r="G18" s="32">
        <v>152</v>
      </c>
      <c r="H18" s="21">
        <v>0</v>
      </c>
      <c r="I18" s="29"/>
      <c r="J18" s="22">
        <f>H18+(H18*I18)</f>
        <v>0</v>
      </c>
      <c r="K18" s="22">
        <f>H18*G18</f>
        <v>0</v>
      </c>
      <c r="L18" s="30">
        <f>J18*G18</f>
        <v>0</v>
      </c>
    </row>
    <row r="19" spans="1:12" ht="20.25" customHeight="1" thickBot="1" x14ac:dyDescent="0.3">
      <c r="A19" s="37" t="s">
        <v>19</v>
      </c>
      <c r="B19" s="38"/>
      <c r="C19" s="38"/>
      <c r="D19" s="38"/>
      <c r="E19" s="38"/>
      <c r="F19" s="38"/>
      <c r="G19" s="38"/>
      <c r="H19" s="38"/>
      <c r="I19" s="38"/>
      <c r="J19" s="38"/>
      <c r="K19" s="14">
        <f>SUM(K17:K18)</f>
        <v>0</v>
      </c>
      <c r="L19" s="15">
        <f>SUM(L17:L18)</f>
        <v>0</v>
      </c>
    </row>
    <row r="20" spans="1:12" ht="15.75" thickBo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ht="45.75" thickBot="1" x14ac:dyDescent="0.3">
      <c r="A21" s="9" t="s">
        <v>10</v>
      </c>
      <c r="B21" s="10" t="s">
        <v>0</v>
      </c>
      <c r="C21" s="10" t="s">
        <v>1</v>
      </c>
      <c r="D21" s="11" t="s">
        <v>2</v>
      </c>
      <c r="E21" s="11" t="s">
        <v>3</v>
      </c>
      <c r="F21" s="12" t="s">
        <v>11</v>
      </c>
      <c r="G21" s="16" t="s">
        <v>16</v>
      </c>
      <c r="H21" s="16" t="s">
        <v>17</v>
      </c>
      <c r="I21" s="16" t="s">
        <v>4</v>
      </c>
      <c r="J21" s="16" t="s">
        <v>18</v>
      </c>
      <c r="K21" s="12" t="s">
        <v>5</v>
      </c>
      <c r="L21" s="13" t="s">
        <v>6</v>
      </c>
    </row>
    <row r="22" spans="1:12" ht="25.5" customHeight="1" x14ac:dyDescent="0.25">
      <c r="A22" s="39" t="s">
        <v>22</v>
      </c>
      <c r="B22" s="41" t="s">
        <v>24</v>
      </c>
      <c r="C22" s="41" t="s">
        <v>27</v>
      </c>
      <c r="D22" s="33" t="s">
        <v>34</v>
      </c>
      <c r="E22" s="53" t="s">
        <v>36</v>
      </c>
      <c r="F22" s="43">
        <v>69000</v>
      </c>
      <c r="G22" s="31">
        <v>20</v>
      </c>
      <c r="H22" s="21">
        <v>0</v>
      </c>
      <c r="I22" s="17">
        <v>0</v>
      </c>
      <c r="J22" s="22">
        <f>H22+(H22*I22)</f>
        <v>0</v>
      </c>
      <c r="K22" s="23">
        <f>H22*G22</f>
        <v>0</v>
      </c>
      <c r="L22" s="24">
        <f>J22*G22</f>
        <v>0</v>
      </c>
    </row>
    <row r="23" spans="1:12" ht="25.5" customHeight="1" thickBot="1" x14ac:dyDescent="0.3">
      <c r="A23" s="40"/>
      <c r="B23" s="42"/>
      <c r="C23" s="42"/>
      <c r="D23" s="34" t="s">
        <v>35</v>
      </c>
      <c r="E23" s="54"/>
      <c r="F23" s="44"/>
      <c r="G23" s="32">
        <v>1</v>
      </c>
      <c r="H23" s="21">
        <v>0</v>
      </c>
      <c r="I23" s="29"/>
      <c r="J23" s="22">
        <f>H23+(H23*I23)</f>
        <v>0</v>
      </c>
      <c r="K23" s="22">
        <f>H23*G23</f>
        <v>0</v>
      </c>
      <c r="L23" s="30">
        <f>J23*G23</f>
        <v>0</v>
      </c>
    </row>
    <row r="24" spans="1:12" ht="20.25" customHeight="1" thickBot="1" x14ac:dyDescent="0.3">
      <c r="A24" s="37" t="s">
        <v>23</v>
      </c>
      <c r="B24" s="38"/>
      <c r="C24" s="38"/>
      <c r="D24" s="38"/>
      <c r="E24" s="38"/>
      <c r="F24" s="38"/>
      <c r="G24" s="38"/>
      <c r="H24" s="38"/>
      <c r="I24" s="38"/>
      <c r="J24" s="38"/>
      <c r="K24" s="14">
        <f>SUM(K22:K23)</f>
        <v>0</v>
      </c>
      <c r="L24" s="15">
        <f>SUM(L22:L23)</f>
        <v>0</v>
      </c>
    </row>
    <row r="25" spans="1:1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ht="1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</sheetData>
  <mergeCells count="22">
    <mergeCell ref="A24:J24"/>
    <mergeCell ref="A1:L1"/>
    <mergeCell ref="A2:L2"/>
    <mergeCell ref="A4:C4"/>
    <mergeCell ref="D4:L4"/>
    <mergeCell ref="A22:A23"/>
    <mergeCell ref="B22:B23"/>
    <mergeCell ref="C22:C23"/>
    <mergeCell ref="E22:E23"/>
    <mergeCell ref="F22:F23"/>
    <mergeCell ref="A14:J14"/>
    <mergeCell ref="A10:A13"/>
    <mergeCell ref="B10:B13"/>
    <mergeCell ref="C10:C13"/>
    <mergeCell ref="E10:E13"/>
    <mergeCell ref="F10:F13"/>
    <mergeCell ref="A19:J19"/>
    <mergeCell ref="A17:A18"/>
    <mergeCell ref="B17:B18"/>
    <mergeCell ref="C17:C18"/>
    <mergeCell ref="E17:E18"/>
    <mergeCell ref="F17:F18"/>
  </mergeCells>
  <pageMargins left="0.23622047244094491" right="0.23622047244094491" top="0.74803149606299213" bottom="0.74803149606299213" header="0.31496062992125984" footer="0.31496062992125984"/>
  <pageSetup paperSize="9" scale="65" fitToHeight="2" orientation="landscape" r:id="rId1"/>
  <headerFooter>
    <oddFooter>&amp;L&amp;"Arial,Kurzíva"&amp;10Specifikace - ceník&amp;R&amp;"Arial,Kurzíva"&amp;10Stránka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Hana Beznosková</cp:lastModifiedBy>
  <cp:lastPrinted>2023-12-06T10:22:23Z</cp:lastPrinted>
  <dcterms:created xsi:type="dcterms:W3CDTF">2018-10-10T08:23:47Z</dcterms:created>
  <dcterms:modified xsi:type="dcterms:W3CDTF">2025-03-11T09:13:15Z</dcterms:modified>
</cp:coreProperties>
</file>