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0_2025_JIH_Čepice\02 Zadávací dokumentace\"/>
    </mc:Choice>
  </mc:AlternateContent>
  <xr:revisionPtr revIDLastSave="0" documentId="13_ncr:1_{05E8F88F-3382-4FC9-91F8-61FA1AA67233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definedNames>
    <definedName name="_xlnm.Print_Area" localSheetId="0">List1!$A$1:$Q$25</definedName>
  </definedNames>
  <calcPr calcId="191029"/>
</workbook>
</file>

<file path=xl/calcChain.xml><?xml version="1.0" encoding="utf-8"?>
<calcChain xmlns="http://schemas.openxmlformats.org/spreadsheetml/2006/main">
  <c r="P8" i="6" l="1"/>
  <c r="O8" i="6"/>
  <c r="Q8" i="6" s="1"/>
  <c r="P13" i="6" l="1"/>
  <c r="P12" i="6"/>
  <c r="P11" i="6"/>
  <c r="P10" i="6"/>
  <c r="P9" i="6"/>
  <c r="O7" i="6"/>
  <c r="Q7" i="6" s="1"/>
  <c r="P7" i="6"/>
  <c r="P15" i="6" l="1"/>
  <c r="O13" i="6"/>
  <c r="Q13" i="6" s="1"/>
  <c r="O12" i="6"/>
  <c r="Q12" i="6" s="1"/>
  <c r="O11" i="6"/>
  <c r="Q11" i="6" s="1"/>
  <c r="O10" i="6"/>
  <c r="Q10" i="6" s="1"/>
  <c r="O9" i="6"/>
  <c r="Q9" i="6" s="1"/>
  <c r="P17" i="6" l="1"/>
  <c r="P16" i="6" s="1"/>
</calcChain>
</file>

<file path=xl/sharedStrings.xml><?xml version="1.0" encoding="utf-8"?>
<sst xmlns="http://schemas.openxmlformats.org/spreadsheetml/2006/main" count="67" uniqueCount="60">
  <si>
    <t>Popis produktu</t>
  </si>
  <si>
    <t>Katalogé číslo</t>
  </si>
  <si>
    <t>Obchodní název dodavatele</t>
  </si>
  <si>
    <t>EAN kód</t>
  </si>
  <si>
    <t>MJ</t>
  </si>
  <si>
    <t>Sazba DPH v %</t>
  </si>
  <si>
    <t>Cena celkem 
vč. DPH</t>
  </si>
  <si>
    <t>Základní UDI-DI (pokud je přiděleno)</t>
  </si>
  <si>
    <t>Cena celkem 
bez DPH</t>
  </si>
  <si>
    <t>Výrobce</t>
  </si>
  <si>
    <t>SPECIFIKACE - CENÍK</t>
  </si>
  <si>
    <t>Příloha k ZD č. 2</t>
  </si>
  <si>
    <t>ks</t>
  </si>
  <si>
    <t>Cena za MJ bez DPH</t>
  </si>
  <si>
    <t>Cena za MJ
vč. DPH</t>
  </si>
  <si>
    <t>p.č.</t>
  </si>
  <si>
    <t>1.</t>
  </si>
  <si>
    <t>2.</t>
  </si>
  <si>
    <t>3.</t>
  </si>
  <si>
    <t>4.</t>
  </si>
  <si>
    <t>5.</t>
  </si>
  <si>
    <t>6.</t>
  </si>
  <si>
    <t>7.</t>
  </si>
  <si>
    <t>Specifikace</t>
  </si>
  <si>
    <t>Tř. rizika ZP</t>
  </si>
  <si>
    <t>Všechny produkty musí splňovat níže uvedené:</t>
  </si>
  <si>
    <t>1)</t>
  </si>
  <si>
    <t>2)</t>
  </si>
  <si>
    <t>3)</t>
  </si>
  <si>
    <t>4)</t>
  </si>
  <si>
    <t>gumičky - syntetická pryž bez latexu</t>
  </si>
  <si>
    <t>5)</t>
  </si>
  <si>
    <t>6)</t>
  </si>
  <si>
    <t>materiál - prodyšná netkaná textilie, pevná, při manipulaci se netrhá, odolné proti oděru, jemná struktura</t>
  </si>
  <si>
    <t>hygienické požadavky</t>
  </si>
  <si>
    <t>zachycuje vlasy a částice kůže</t>
  </si>
  <si>
    <t>drží na hlavě, zakrývá vlasy, ergonomický střih a vynikající přizpůsobení, obšité okraje a kvalitně zpracované švy</t>
  </si>
  <si>
    <t>norma ČSN EN 13795 - Operační oděvy a roušky</t>
  </si>
  <si>
    <t>norma ČSN EN ISO 10993 - Biologické hodnocení zdravotních prostředků</t>
  </si>
  <si>
    <t>7)</t>
  </si>
  <si>
    <t>Předpokládané množství na 48 měsíců (MJ)*</t>
  </si>
  <si>
    <t>* Uvedený předpokládaný odběr je pouze orientační, záleží na počtu a skladbě pacientů, aktuálních klinických datech a aktuálních nasmlouvaných podmínkách s pojišťovnami.</t>
  </si>
  <si>
    <t>Operační čepice zavazovací, dámská</t>
  </si>
  <si>
    <t>Operační čepice zavazovací, pánská</t>
  </si>
  <si>
    <t>Operační čepice zavazovací s potní páskou</t>
  </si>
  <si>
    <t>Baret s gumičkou vel. L</t>
  </si>
  <si>
    <t>Baret s gumičkou vel. M</t>
  </si>
  <si>
    <t>Kukla univerzální</t>
  </si>
  <si>
    <t>Operační čepice s gumičkou</t>
  </si>
  <si>
    <t>s elastickou gumičkou v zadní části čepice</t>
  </si>
  <si>
    <t>dámská velikost, po obvodu s elastickou gumičkou kruhového tvaru</t>
  </si>
  <si>
    <t>pánská velikost, po obvodu s elastickou gumičkou kruhového tvaru</t>
  </si>
  <si>
    <t>ochranná čepice ve tvaru helmy s krytím hlavy a krku pomocí vázání</t>
  </si>
  <si>
    <t>Celkem bez DPH:</t>
  </si>
  <si>
    <t>DPH v Kč:</t>
  </si>
  <si>
    <t>Celkem vč. DPH:</t>
  </si>
  <si>
    <t>Množství (ks) v balení</t>
  </si>
  <si>
    <t>s úvazky v zadní části</t>
  </si>
  <si>
    <t>s úvazky v zadní části, s potním pásem dostatečně sající pot, vhodná i pro déle trvající zákroky</t>
  </si>
  <si>
    <t>Název veřejné zakázky: Zdravotnický spotřební materiál - operační čepice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</si>
</sst>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/>
    <xf numFmtId="49" fontId="4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1" fontId="3" fillId="5" borderId="6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1" fontId="3" fillId="5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 wrapText="1"/>
    </xf>
    <xf numFmtId="44" fontId="3" fillId="5" borderId="6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9" fontId="3" fillId="5" borderId="10" xfId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44" fontId="3" fillId="5" borderId="5" xfId="0" applyNumberFormat="1" applyFont="1" applyFill="1" applyBorder="1" applyAlignment="1">
      <alignment vertical="center"/>
    </xf>
    <xf numFmtId="9" fontId="3" fillId="5" borderId="11" xfId="1" applyFont="1" applyFill="1" applyBorder="1" applyAlignment="1">
      <alignment horizontal="center" vertical="center"/>
    </xf>
    <xf numFmtId="44" fontId="5" fillId="0" borderId="15" xfId="0" applyNumberFormat="1" applyFont="1" applyBorder="1" applyAlignment="1">
      <alignment vertical="center"/>
    </xf>
    <xf numFmtId="44" fontId="5" fillId="0" borderId="9" xfId="0" applyNumberFormat="1" applyFont="1" applyBorder="1" applyAlignment="1">
      <alignment vertical="center"/>
    </xf>
    <xf numFmtId="44" fontId="5" fillId="0" borderId="10" xfId="0" applyNumberFormat="1" applyFont="1" applyBorder="1" applyAlignment="1">
      <alignment vertical="center"/>
    </xf>
    <xf numFmtId="44" fontId="5" fillId="0" borderId="16" xfId="0" applyNumberFormat="1" applyFont="1" applyBorder="1" applyAlignment="1">
      <alignment vertical="center"/>
    </xf>
    <xf numFmtId="44" fontId="5" fillId="0" borderId="4" xfId="0" applyNumberFormat="1" applyFont="1" applyBorder="1" applyAlignment="1">
      <alignment vertical="center"/>
    </xf>
    <xf numFmtId="44" fontId="5" fillId="0" borderId="1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top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20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0" fontId="11" fillId="4" borderId="23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44" fontId="11" fillId="4" borderId="21" xfId="0" applyNumberFormat="1" applyFont="1" applyFill="1" applyBorder="1" applyAlignment="1">
      <alignment horizontal="center" vertical="center"/>
    </xf>
    <xf numFmtId="44" fontId="11" fillId="4" borderId="22" xfId="0" applyNumberFormat="1" applyFont="1" applyFill="1" applyBorder="1" applyAlignment="1">
      <alignment horizontal="center" vertical="center"/>
    </xf>
    <xf numFmtId="44" fontId="11" fillId="4" borderId="0" xfId="0" applyNumberFormat="1" applyFont="1" applyFill="1" applyBorder="1" applyAlignment="1">
      <alignment horizontal="center" vertical="center"/>
    </xf>
    <xf numFmtId="44" fontId="11" fillId="4" borderId="24" xfId="0" applyNumberFormat="1" applyFont="1" applyFill="1" applyBorder="1" applyAlignment="1">
      <alignment horizontal="center" vertical="center"/>
    </xf>
    <xf numFmtId="44" fontId="11" fillId="4" borderId="12" xfId="0" applyNumberFormat="1" applyFont="1" applyFill="1" applyBorder="1" applyAlignment="1">
      <alignment horizontal="center" vertical="center"/>
    </xf>
    <xf numFmtId="44" fontId="11" fillId="4" borderId="2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518160</xdr:colOff>
      <xdr:row>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Q25"/>
  <sheetViews>
    <sheetView showGridLines="0" tabSelected="1" zoomScaleNormal="100" workbookViewId="0">
      <selection activeCell="B19" sqref="B19:G19"/>
    </sheetView>
  </sheetViews>
  <sheetFormatPr defaultColWidth="8.85546875" defaultRowHeight="15" x14ac:dyDescent="0.25"/>
  <cols>
    <col min="1" max="1" width="4.140625" style="1" bestFit="1" customWidth="1"/>
    <col min="2" max="2" width="28.7109375" style="1" customWidth="1"/>
    <col min="3" max="3" width="40.42578125" style="1" customWidth="1"/>
    <col min="4" max="4" width="8.42578125" style="1" customWidth="1"/>
    <col min="5" max="6" width="17" style="1" customWidth="1"/>
    <col min="7" max="7" width="15.140625" style="1" customWidth="1"/>
    <col min="8" max="8" width="32" style="5" customWidth="1"/>
    <col min="9" max="9" width="17.140625" style="1" customWidth="1"/>
    <col min="10" max="10" width="10.85546875" style="1" customWidth="1"/>
    <col min="11" max="11" width="13.42578125" style="1" customWidth="1"/>
    <col min="12" max="12" width="16.5703125" style="1" customWidth="1"/>
    <col min="13" max="13" width="11" style="1" customWidth="1"/>
    <col min="14" max="14" width="11.85546875" style="1" customWidth="1"/>
    <col min="15" max="15" width="11.28515625" style="1" customWidth="1"/>
    <col min="16" max="16" width="18.7109375" style="1" customWidth="1"/>
    <col min="17" max="17" width="19.85546875" style="1" bestFit="1" customWidth="1"/>
    <col min="18" max="18" width="13.5703125" style="1" customWidth="1"/>
    <col min="19" max="19" width="11.85546875" style="1" bestFit="1" customWidth="1"/>
    <col min="20" max="16384" width="8.85546875" style="1"/>
  </cols>
  <sheetData>
    <row r="1" spans="1:17" ht="27.6" customHeight="1" thickBot="1" x14ac:dyDescent="0.3">
      <c r="A1" s="63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33" customHeight="1" thickBot="1" x14ac:dyDescent="0.3">
      <c r="A2" s="59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.7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42.75" customHeight="1" thickBot="1" x14ac:dyDescent="0.3">
      <c r="A4" s="61" t="s">
        <v>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17.100000000000001" customHeight="1" thickBot="1" x14ac:dyDescent="0.3">
      <c r="B5" s="14"/>
      <c r="C5" s="3"/>
      <c r="D5" s="3"/>
      <c r="E5" s="3"/>
      <c r="F5" s="3"/>
      <c r="G5" s="3"/>
      <c r="H5" s="4"/>
      <c r="I5" s="3"/>
      <c r="J5" s="3"/>
      <c r="K5" s="3"/>
      <c r="L5" s="3"/>
      <c r="M5" s="3"/>
      <c r="N5" s="3"/>
    </row>
    <row r="6" spans="1:17" s="6" customFormat="1" ht="45" x14ac:dyDescent="0.25">
      <c r="A6" s="7" t="s">
        <v>15</v>
      </c>
      <c r="B6" s="8" t="s">
        <v>0</v>
      </c>
      <c r="C6" s="8" t="s">
        <v>23</v>
      </c>
      <c r="D6" s="8" t="s">
        <v>4</v>
      </c>
      <c r="E6" s="8" t="s">
        <v>40</v>
      </c>
      <c r="F6" s="7" t="s">
        <v>1</v>
      </c>
      <c r="G6" s="9" t="s">
        <v>2</v>
      </c>
      <c r="H6" s="9" t="s">
        <v>9</v>
      </c>
      <c r="I6" s="8" t="s">
        <v>56</v>
      </c>
      <c r="J6" s="9" t="s">
        <v>3</v>
      </c>
      <c r="K6" s="8" t="s">
        <v>7</v>
      </c>
      <c r="L6" s="8" t="s">
        <v>24</v>
      </c>
      <c r="M6" s="8" t="s">
        <v>13</v>
      </c>
      <c r="N6" s="10" t="s">
        <v>5</v>
      </c>
      <c r="O6" s="31" t="s">
        <v>14</v>
      </c>
      <c r="P6" s="7" t="s">
        <v>8</v>
      </c>
      <c r="Q6" s="10" t="s">
        <v>6</v>
      </c>
    </row>
    <row r="7" spans="1:17" s="11" customFormat="1" ht="39" customHeight="1" x14ac:dyDescent="0.25">
      <c r="A7" s="16" t="s">
        <v>16</v>
      </c>
      <c r="B7" s="25" t="s">
        <v>42</v>
      </c>
      <c r="C7" s="27" t="s">
        <v>57</v>
      </c>
      <c r="D7" s="12" t="s">
        <v>12</v>
      </c>
      <c r="E7" s="12">
        <v>188000</v>
      </c>
      <c r="F7" s="32"/>
      <c r="G7" s="18"/>
      <c r="H7" s="18"/>
      <c r="I7" s="44"/>
      <c r="J7" s="19"/>
      <c r="K7" s="20"/>
      <c r="L7" s="20"/>
      <c r="M7" s="30"/>
      <c r="N7" s="33"/>
      <c r="O7" s="37">
        <f>M7+(M7*N7)</f>
        <v>0</v>
      </c>
      <c r="P7" s="38">
        <f t="shared" ref="P7:P13" si="0">M7*E7</f>
        <v>0</v>
      </c>
      <c r="Q7" s="39">
        <f t="shared" ref="Q7:Q13" si="1">O7*E7</f>
        <v>0</v>
      </c>
    </row>
    <row r="8" spans="1:17" s="11" customFormat="1" ht="39" customHeight="1" x14ac:dyDescent="0.25">
      <c r="A8" s="16" t="s">
        <v>17</v>
      </c>
      <c r="B8" s="25" t="s">
        <v>43</v>
      </c>
      <c r="C8" s="27" t="s">
        <v>57</v>
      </c>
      <c r="D8" s="12" t="s">
        <v>12</v>
      </c>
      <c r="E8" s="12">
        <v>142000</v>
      </c>
      <c r="F8" s="32"/>
      <c r="G8" s="18"/>
      <c r="H8" s="18"/>
      <c r="I8" s="44"/>
      <c r="J8" s="19"/>
      <c r="K8" s="20"/>
      <c r="L8" s="20"/>
      <c r="M8" s="30"/>
      <c r="N8" s="33"/>
      <c r="O8" s="37">
        <f>M8+(M8*N8)</f>
        <v>0</v>
      </c>
      <c r="P8" s="38">
        <f t="shared" si="0"/>
        <v>0</v>
      </c>
      <c r="Q8" s="39">
        <f t="shared" si="1"/>
        <v>0</v>
      </c>
    </row>
    <row r="9" spans="1:17" s="11" customFormat="1" ht="39" customHeight="1" x14ac:dyDescent="0.25">
      <c r="A9" s="16" t="s">
        <v>18</v>
      </c>
      <c r="B9" s="25" t="s">
        <v>48</v>
      </c>
      <c r="C9" s="28" t="s">
        <v>49</v>
      </c>
      <c r="D9" s="12" t="s">
        <v>12</v>
      </c>
      <c r="E9" s="12">
        <v>349000</v>
      </c>
      <c r="F9" s="32"/>
      <c r="G9" s="21"/>
      <c r="H9" s="21"/>
      <c r="I9" s="45"/>
      <c r="J9" s="19"/>
      <c r="K9" s="20"/>
      <c r="L9" s="20"/>
      <c r="M9" s="30"/>
      <c r="N9" s="33"/>
      <c r="O9" s="37">
        <f t="shared" ref="O9:O13" si="2">M9+(M9*N9)</f>
        <v>0</v>
      </c>
      <c r="P9" s="38">
        <f t="shared" si="0"/>
        <v>0</v>
      </c>
      <c r="Q9" s="39">
        <f t="shared" si="1"/>
        <v>0</v>
      </c>
    </row>
    <row r="10" spans="1:17" s="11" customFormat="1" ht="39" customHeight="1" x14ac:dyDescent="0.25">
      <c r="A10" s="16" t="s">
        <v>19</v>
      </c>
      <c r="B10" s="25" t="s">
        <v>44</v>
      </c>
      <c r="C10" s="27" t="s">
        <v>58</v>
      </c>
      <c r="D10" s="12" t="s">
        <v>12</v>
      </c>
      <c r="E10" s="12">
        <v>19000</v>
      </c>
      <c r="F10" s="32"/>
      <c r="G10" s="21"/>
      <c r="H10" s="21"/>
      <c r="I10" s="45"/>
      <c r="J10" s="19"/>
      <c r="K10" s="20"/>
      <c r="L10" s="20"/>
      <c r="M10" s="30"/>
      <c r="N10" s="33"/>
      <c r="O10" s="37">
        <f t="shared" si="2"/>
        <v>0</v>
      </c>
      <c r="P10" s="38">
        <f t="shared" si="0"/>
        <v>0</v>
      </c>
      <c r="Q10" s="39">
        <f t="shared" si="1"/>
        <v>0</v>
      </c>
    </row>
    <row r="11" spans="1:17" s="11" customFormat="1" ht="39" customHeight="1" x14ac:dyDescent="0.25">
      <c r="A11" s="16" t="s">
        <v>20</v>
      </c>
      <c r="B11" s="25" t="s">
        <v>46</v>
      </c>
      <c r="C11" s="27" t="s">
        <v>50</v>
      </c>
      <c r="D11" s="12" t="s">
        <v>12</v>
      </c>
      <c r="E11" s="12">
        <v>189000</v>
      </c>
      <c r="F11" s="32"/>
      <c r="G11" s="21"/>
      <c r="H11" s="21"/>
      <c r="I11" s="45"/>
      <c r="J11" s="19"/>
      <c r="K11" s="20"/>
      <c r="L11" s="20"/>
      <c r="M11" s="30"/>
      <c r="N11" s="33"/>
      <c r="O11" s="37">
        <f t="shared" si="2"/>
        <v>0</v>
      </c>
      <c r="P11" s="38">
        <f t="shared" si="0"/>
        <v>0</v>
      </c>
      <c r="Q11" s="39">
        <f t="shared" si="1"/>
        <v>0</v>
      </c>
    </row>
    <row r="12" spans="1:17" s="11" customFormat="1" ht="39" customHeight="1" x14ac:dyDescent="0.25">
      <c r="A12" s="16" t="s">
        <v>21</v>
      </c>
      <c r="B12" s="25" t="s">
        <v>45</v>
      </c>
      <c r="C12" s="27" t="s">
        <v>51</v>
      </c>
      <c r="D12" s="12" t="s">
        <v>12</v>
      </c>
      <c r="E12" s="12">
        <v>272000</v>
      </c>
      <c r="F12" s="32"/>
      <c r="G12" s="21"/>
      <c r="H12" s="21"/>
      <c r="I12" s="45"/>
      <c r="J12" s="19"/>
      <c r="K12" s="20"/>
      <c r="L12" s="20"/>
      <c r="M12" s="30"/>
      <c r="N12" s="33"/>
      <c r="O12" s="37">
        <f t="shared" si="2"/>
        <v>0</v>
      </c>
      <c r="P12" s="38">
        <f t="shared" si="0"/>
        <v>0</v>
      </c>
      <c r="Q12" s="39">
        <f t="shared" si="1"/>
        <v>0</v>
      </c>
    </row>
    <row r="13" spans="1:17" s="11" customFormat="1" ht="39" customHeight="1" thickBot="1" x14ac:dyDescent="0.3">
      <c r="A13" s="17" t="s">
        <v>22</v>
      </c>
      <c r="B13" s="26" t="s">
        <v>47</v>
      </c>
      <c r="C13" s="29" t="s">
        <v>52</v>
      </c>
      <c r="D13" s="13" t="s">
        <v>12</v>
      </c>
      <c r="E13" s="13">
        <v>4000</v>
      </c>
      <c r="F13" s="34"/>
      <c r="G13" s="22"/>
      <c r="H13" s="22"/>
      <c r="I13" s="46"/>
      <c r="J13" s="23"/>
      <c r="K13" s="24"/>
      <c r="L13" s="24"/>
      <c r="M13" s="35"/>
      <c r="N13" s="36"/>
      <c r="O13" s="40">
        <f t="shared" si="2"/>
        <v>0</v>
      </c>
      <c r="P13" s="41">
        <f t="shared" si="0"/>
        <v>0</v>
      </c>
      <c r="Q13" s="42">
        <f t="shared" si="1"/>
        <v>0</v>
      </c>
    </row>
    <row r="14" spans="1:17" ht="15.75" thickBot="1" x14ac:dyDescent="0.3">
      <c r="B14" s="15"/>
    </row>
    <row r="15" spans="1:17" ht="24" customHeight="1" x14ac:dyDescent="0.25">
      <c r="A15" s="43" t="s">
        <v>41</v>
      </c>
      <c r="N15" s="48" t="s">
        <v>53</v>
      </c>
      <c r="O15" s="49"/>
      <c r="P15" s="53">
        <f>SUM(P7:P13)</f>
        <v>0</v>
      </c>
      <c r="Q15" s="54"/>
    </row>
    <row r="16" spans="1:17" ht="24" customHeight="1" x14ac:dyDescent="0.25">
      <c r="A16" s="43"/>
      <c r="H16" s="1"/>
      <c r="N16" s="50" t="s">
        <v>54</v>
      </c>
      <c r="O16" s="47"/>
      <c r="P16" s="55">
        <f>P17-P15</f>
        <v>0</v>
      </c>
      <c r="Q16" s="56"/>
    </row>
    <row r="17" spans="1:17" ht="24" customHeight="1" thickBot="1" x14ac:dyDescent="0.3">
      <c r="H17" s="1"/>
      <c r="N17" s="51" t="s">
        <v>55</v>
      </c>
      <c r="O17" s="52"/>
      <c r="P17" s="57">
        <f>SUM(Q7:Q13)</f>
        <v>0</v>
      </c>
      <c r="Q17" s="58"/>
    </row>
    <row r="18" spans="1:17" ht="18" customHeight="1" x14ac:dyDescent="0.25">
      <c r="A18" s="64" t="s">
        <v>25</v>
      </c>
      <c r="B18" s="65"/>
      <c r="C18" s="65"/>
      <c r="D18" s="65"/>
      <c r="E18" s="65"/>
      <c r="F18" s="65"/>
      <c r="G18" s="65"/>
      <c r="H18" s="1"/>
    </row>
    <row r="19" spans="1:17" ht="18" customHeight="1" x14ac:dyDescent="0.25">
      <c r="A19" s="69" t="s">
        <v>26</v>
      </c>
      <c r="B19" s="66" t="s">
        <v>37</v>
      </c>
      <c r="C19" s="67"/>
      <c r="D19" s="67"/>
      <c r="E19" s="67"/>
      <c r="F19" s="67"/>
      <c r="G19" s="68"/>
      <c r="H19" s="1"/>
    </row>
    <row r="20" spans="1:17" ht="18" customHeight="1" x14ac:dyDescent="0.25">
      <c r="A20" s="69" t="s">
        <v>27</v>
      </c>
      <c r="B20" s="66" t="s">
        <v>38</v>
      </c>
      <c r="C20" s="67"/>
      <c r="D20" s="67"/>
      <c r="E20" s="67"/>
      <c r="F20" s="67"/>
      <c r="G20" s="68"/>
      <c r="H20" s="1"/>
    </row>
    <row r="21" spans="1:17" ht="18" customHeight="1" x14ac:dyDescent="0.25">
      <c r="A21" s="69" t="s">
        <v>28</v>
      </c>
      <c r="B21" s="66" t="s">
        <v>34</v>
      </c>
      <c r="C21" s="67"/>
      <c r="D21" s="67"/>
      <c r="E21" s="67"/>
      <c r="F21" s="67"/>
      <c r="G21" s="68"/>
      <c r="H21" s="1"/>
    </row>
    <row r="22" spans="1:17" ht="18" customHeight="1" x14ac:dyDescent="0.25">
      <c r="A22" s="69" t="s">
        <v>29</v>
      </c>
      <c r="B22" s="66" t="s">
        <v>33</v>
      </c>
      <c r="C22" s="67"/>
      <c r="D22" s="67"/>
      <c r="E22" s="67"/>
      <c r="F22" s="67"/>
      <c r="G22" s="68"/>
      <c r="H22" s="1"/>
    </row>
    <row r="23" spans="1:17" ht="18" customHeight="1" x14ac:dyDescent="0.25">
      <c r="A23" s="69" t="s">
        <v>31</v>
      </c>
      <c r="B23" s="66" t="s">
        <v>30</v>
      </c>
      <c r="C23" s="67"/>
      <c r="D23" s="67"/>
      <c r="E23" s="67"/>
      <c r="F23" s="67"/>
      <c r="G23" s="68"/>
      <c r="H23" s="1"/>
    </row>
    <row r="24" spans="1:17" ht="18" customHeight="1" x14ac:dyDescent="0.25">
      <c r="A24" s="69" t="s">
        <v>32</v>
      </c>
      <c r="B24" s="66" t="s">
        <v>36</v>
      </c>
      <c r="C24" s="67"/>
      <c r="D24" s="67"/>
      <c r="E24" s="67"/>
      <c r="F24" s="67"/>
      <c r="G24" s="68"/>
      <c r="H24" s="1"/>
    </row>
    <row r="25" spans="1:17" ht="18" customHeight="1" x14ac:dyDescent="0.25">
      <c r="A25" s="69" t="s">
        <v>39</v>
      </c>
      <c r="B25" s="66" t="s">
        <v>35</v>
      </c>
      <c r="C25" s="67"/>
      <c r="D25" s="67"/>
      <c r="E25" s="67"/>
      <c r="F25" s="67"/>
      <c r="G25" s="68"/>
      <c r="H25" s="1"/>
    </row>
  </sheetData>
  <mergeCells count="14">
    <mergeCell ref="A2:Q2"/>
    <mergeCell ref="A4:Q4"/>
    <mergeCell ref="A1:Q1"/>
    <mergeCell ref="A18:G18"/>
    <mergeCell ref="B22:G22"/>
    <mergeCell ref="B23:G23"/>
    <mergeCell ref="B24:G24"/>
    <mergeCell ref="B25:G25"/>
    <mergeCell ref="P15:Q15"/>
    <mergeCell ref="P16:Q16"/>
    <mergeCell ref="P17:Q17"/>
    <mergeCell ref="B19:G19"/>
    <mergeCell ref="B20:G20"/>
    <mergeCell ref="B21:G21"/>
  </mergeCells>
  <pageMargins left="0.7" right="0.7" top="0.78740157499999996" bottom="0.78740157499999996" header="0.3" footer="0.3"/>
  <pageSetup paperSize="9" scale="44" orientation="landscape" r:id="rId1"/>
  <headerFooter>
    <oddFooter>&amp;L&amp;"Arial,Kurzíva"Specifikace - ceník&amp;R&amp;"Arial,Kurzíva"Stránka &amp;P z &amp;N</oddFooter>
  </headerFooter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2025-03-14T10:54:47Z</cp:lastPrinted>
  <dcterms:created xsi:type="dcterms:W3CDTF">2018-12-13T10:08:45Z</dcterms:created>
  <dcterms:modified xsi:type="dcterms:W3CDTF">2025-03-27T14:58:34Z</dcterms:modified>
</cp:coreProperties>
</file>