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'Ceník'!$A$1:$L$28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<sst xmlns="http://schemas.openxmlformats.org/spreadsheetml/2006/main" count="49" uniqueCount="36">
  <si>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</si>
  <si>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</si>
  <si>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</si>
  <si>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</si>
  <si>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</si>
  <si>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</si>
  <si>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</si>
  <si>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</si>
  <si>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</si>
  <si>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</si>
  <si>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</si>
  <si>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</si>
  <si>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1 </t>
  </si>
  <si>
    <t xml:space="preserve">Celkem za 48 měsíců - ČÁST 2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</si>
  <si>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</si>
  <si>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</si>
  <si>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</si>
  <si>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Cena za balení bez DPH</t>
  </si>
  <si>
    <t>Cena za balení vč. DPH</t>
  </si>
  <si>
    <t>Předpokládaný odběr balení za 48 měsíců</t>
  </si>
  <si>
    <t>Příloha k ZD č. 2</t>
  </si>
  <si>
    <t>LÉČIVA PRO JIHNEM (042024)</t>
  </si>
  <si>
    <t>B02BX04</t>
  </si>
  <si>
    <t>ROMIPLOSTIM</t>
  </si>
  <si>
    <t>250MCG INJ PSO LQF 1+1X0,72ML ISP</t>
  </si>
  <si>
    <t>2x týdně</t>
  </si>
  <si>
    <t>B03XA02</t>
  </si>
  <si>
    <t>DARBEPOETIN ALFA</t>
  </si>
  <si>
    <t>100MCG INJ SOL ISP 1X0,5ML II</t>
  </si>
  <si>
    <t>10MCG INJ SOL ISP 1X0,4ML I</t>
  </si>
  <si>
    <t>20MCG INJ SOL ISP 1X0,5ML II</t>
  </si>
  <si>
    <t>30MCG INJ SOL ISP 1X0,3ML II</t>
  </si>
  <si>
    <t>40MCG INJ SOL ISP 1X0,4ML II</t>
  </si>
  <si>
    <t>60MCG INJ SOL ISP 1X0,3ML II</t>
  </si>
  <si>
    <t>80MCG INJ SOL ISP 1X0,4ML II</t>
  </si>
  <si>
    <t>500MCG INJ SOL ISP 1X1ML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</si>
</sst>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9" fontId="33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3" fontId="35" fillId="34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/>
    </xf>
    <xf numFmtId="164" fontId="30" fillId="30" borderId="14" xfId="0" applyNumberFormat="1" applyFont="1" applyFill="1" applyBorder="1" applyAlignment="1">
      <alignment horizontal="center" vertical="center"/>
    </xf>
    <xf numFmtId="9" fontId="2" fillId="3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30" fillId="0" borderId="0" xfId="0" applyFont="1"/>
    <xf numFmtId="3" fontId="30" fillId="0" borderId="0" xfId="0" applyNumberFormat="1" applyFont="1"/>
    <xf numFmtId="0" fontId="2" fillId="0" borderId="17" xfId="0" applyFont="1" applyFill="1" applyBorder="1" applyAlignment="1">
      <alignment vertical="center" wrapText="1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30" fillId="26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right"/>
    </xf>
    <xf numFmtId="0" fontId="35" fillId="26" borderId="12" xfId="0" applyFont="1" applyFill="1" applyBorder="1" applyAlignment="1">
      <alignment horizontal="right"/>
    </xf>
    <xf numFmtId="0" fontId="36" fillId="0" borderId="0" xfId="0" applyFont="1" applyFill="1" applyAlignment="1">
      <alignment horizontal="right" vertical="center"/>
    </xf>
    <xf numFmtId="0" fontId="31" fillId="35" borderId="22" xfId="0" applyFont="1" applyFill="1" applyBorder="1" applyAlignment="1">
      <alignment horizontal="center" vertical="center"/>
    </xf>
    <xf numFmtId="0" fontId="31" fillId="35" borderId="23" xfId="0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30" fillId="26" borderId="25" xfId="0" applyFont="1" applyFill="1" applyBorder="1" applyAlignment="1">
      <alignment horizontal="center" vertical="center"/>
    </xf>
    <xf numFmtId="0" fontId="30" fillId="26" borderId="26" xfId="0" applyFont="1" applyFill="1" applyBorder="1" applyAlignment="1">
      <alignment horizontal="center" vertical="center"/>
    </xf>
    <xf numFmtId="0" fontId="30" fillId="26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829425" y="559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447675"/>
    <xdr:sp macro="" textlink="">
      <xdr:nvSpPr>
        <xdr:cNvPr id="3" name="TextovéPole 2"/>
        <xdr:cNvSpPr txBox="1"/>
      </xdr:nvSpPr>
      <xdr:spPr>
        <a:xfrm>
          <a:off x="6829425" y="27051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447675"/>
    <xdr:sp macro="" textlink="">
      <xdr:nvSpPr>
        <xdr:cNvPr id="12" name="TextovéPole 11"/>
        <xdr:cNvSpPr txBox="1"/>
      </xdr:nvSpPr>
      <xdr:spPr>
        <a:xfrm>
          <a:off x="6829425" y="462915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829425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829425" y="559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829425" y="559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829425" y="559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829425" y="559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829425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829425" y="559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829425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829425" y="559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829425" y="559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82942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82942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82942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82942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82942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829425" y="4124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829425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829425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showGridLines="0" tabSelected="1" workbookViewId="0" topLeftCell="A1">
      <selection activeCell="E15" sqref="E15:E22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2.28125" style="6" customWidth="1"/>
    <col min="4" max="4" width="42.5742187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3" customHeight="1" thickBot="1">
      <c r="A2" s="45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2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54" customHeight="1" thickBot="1">
      <c r="A4" s="54" t="s">
        <v>9</v>
      </c>
      <c r="B4" s="55"/>
      <c r="C4" s="55"/>
      <c r="D4" s="55" t="s">
        <v>21</v>
      </c>
      <c r="E4" s="56"/>
      <c r="F4" s="56"/>
      <c r="G4" s="56"/>
      <c r="H4" s="56"/>
      <c r="I4" s="56"/>
      <c r="J4" s="56"/>
      <c r="K4" s="56"/>
      <c r="L4" s="57"/>
    </row>
    <row r="5" spans="1:12" ht="54" customHeight="1">
      <c r="A5" s="11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</row>
    <row r="6" spans="1:8" ht="17.1" customHeight="1">
      <c r="A6" s="13" t="s">
        <v>14</v>
      </c>
      <c r="B6" s="3"/>
      <c r="C6" s="4"/>
      <c r="D6" s="3"/>
      <c r="E6" s="3"/>
      <c r="F6" s="3"/>
      <c r="G6" s="3"/>
      <c r="H6" s="3"/>
    </row>
    <row r="7" spans="1:8" ht="17.1" customHeight="1" thickBot="1">
      <c r="A7" s="14" t="s">
        <v>15</v>
      </c>
      <c r="B7" s="3"/>
      <c r="C7" s="4"/>
      <c r="D7" s="3"/>
      <c r="E7" s="3"/>
      <c r="F7" s="3"/>
      <c r="G7" s="3"/>
      <c r="H7" s="3"/>
    </row>
    <row r="8" spans="1:12" s="5" customFormat="1" ht="75.75" thickBot="1">
      <c r="A8" s="15" t="s">
        <v>10</v>
      </c>
      <c r="B8" s="16" t="s">
        <v>0</v>
      </c>
      <c r="C8" s="16" t="s">
        <v>1</v>
      </c>
      <c r="D8" s="17" t="s">
        <v>2</v>
      </c>
      <c r="E8" s="17" t="s">
        <v>3</v>
      </c>
      <c r="F8" s="23" t="s">
        <v>11</v>
      </c>
      <c r="G8" s="23" t="s">
        <v>19</v>
      </c>
      <c r="H8" s="18" t="s">
        <v>17</v>
      </c>
      <c r="I8" s="18" t="s">
        <v>4</v>
      </c>
      <c r="J8" s="18" t="s">
        <v>18</v>
      </c>
      <c r="K8" s="18" t="s">
        <v>5</v>
      </c>
      <c r="L8" s="19" t="s">
        <v>6</v>
      </c>
    </row>
    <row r="9" spans="1:12" s="30" customFormat="1" ht="36" customHeight="1" thickBot="1">
      <c r="A9" s="35" t="s">
        <v>7</v>
      </c>
      <c r="B9" s="36" t="s">
        <v>22</v>
      </c>
      <c r="C9" s="36" t="s">
        <v>23</v>
      </c>
      <c r="D9" s="37" t="s">
        <v>24</v>
      </c>
      <c r="E9" s="36" t="s">
        <v>25</v>
      </c>
      <c r="F9" s="38">
        <v>15566000</v>
      </c>
      <c r="G9" s="25">
        <v>1320</v>
      </c>
      <c r="H9" s="26"/>
      <c r="I9" s="27"/>
      <c r="J9" s="28">
        <f>H9+(H9*I9)</f>
        <v>0</v>
      </c>
      <c r="K9" s="28">
        <f>H9*G9</f>
        <v>0</v>
      </c>
      <c r="L9" s="29">
        <f>J9*G9</f>
        <v>0</v>
      </c>
    </row>
    <row r="10" spans="1:12" ht="20.1" customHeight="1" thickBot="1">
      <c r="A10" s="42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20">
        <f>SUM(K9)</f>
        <v>0</v>
      </c>
      <c r="L10" s="21">
        <f>SUM(L9)</f>
        <v>0</v>
      </c>
    </row>
    <row r="11" spans="1:8" ht="6.75" customHeight="1">
      <c r="A11" s="14"/>
      <c r="B11" s="3"/>
      <c r="C11" s="4"/>
      <c r="D11" s="3"/>
      <c r="E11" s="3"/>
      <c r="F11" s="3"/>
      <c r="G11" s="3"/>
      <c r="H11" s="3"/>
    </row>
    <row r="12" spans="1:8" ht="6.75" customHeight="1">
      <c r="A12" s="14"/>
      <c r="B12" s="3"/>
      <c r="C12" s="4"/>
      <c r="D12" s="3"/>
      <c r="E12" s="3"/>
      <c r="F12" s="3"/>
      <c r="G12" s="3"/>
      <c r="H12" s="3"/>
    </row>
    <row r="13" spans="1:8" ht="6.75" customHeight="1" thickBot="1">
      <c r="A13" s="14"/>
      <c r="B13" s="3"/>
      <c r="C13" s="4"/>
      <c r="D13" s="3"/>
      <c r="E13" s="3"/>
      <c r="F13" s="3"/>
      <c r="G13" s="3"/>
      <c r="H13" s="3"/>
    </row>
    <row r="14" spans="1:12" s="5" customFormat="1" ht="75.75" thickBot="1">
      <c r="A14" s="15" t="s">
        <v>10</v>
      </c>
      <c r="B14" s="16" t="s">
        <v>0</v>
      </c>
      <c r="C14" s="16" t="s">
        <v>1</v>
      </c>
      <c r="D14" s="17" t="s">
        <v>2</v>
      </c>
      <c r="E14" s="17" t="s">
        <v>3</v>
      </c>
      <c r="F14" s="23" t="s">
        <v>11</v>
      </c>
      <c r="G14" s="23" t="s">
        <v>19</v>
      </c>
      <c r="H14" s="18" t="s">
        <v>17</v>
      </c>
      <c r="I14" s="18" t="s">
        <v>4</v>
      </c>
      <c r="J14" s="18" t="s">
        <v>18</v>
      </c>
      <c r="K14" s="18" t="s">
        <v>5</v>
      </c>
      <c r="L14" s="19" t="s">
        <v>6</v>
      </c>
    </row>
    <row r="15" spans="1:15" s="30" customFormat="1" ht="18" customHeight="1">
      <c r="A15" s="48" t="s">
        <v>8</v>
      </c>
      <c r="B15" s="51" t="s">
        <v>26</v>
      </c>
      <c r="C15" s="51" t="s">
        <v>27</v>
      </c>
      <c r="D15" s="24" t="s">
        <v>28</v>
      </c>
      <c r="E15" s="58" t="s">
        <v>25</v>
      </c>
      <c r="F15" s="59">
        <v>5197000</v>
      </c>
      <c r="G15" s="41">
        <v>536</v>
      </c>
      <c r="H15" s="26"/>
      <c r="I15" s="27"/>
      <c r="J15" s="28">
        <f>H15+(H15*I15)</f>
        <v>0</v>
      </c>
      <c r="K15" s="28">
        <f>H15*G15</f>
        <v>0</v>
      </c>
      <c r="L15" s="29">
        <f>J15*G15</f>
        <v>0</v>
      </c>
      <c r="O15" s="31"/>
    </row>
    <row r="16" spans="1:15" s="30" customFormat="1" ht="18" customHeight="1">
      <c r="A16" s="49"/>
      <c r="B16" s="52"/>
      <c r="C16" s="52"/>
      <c r="D16" s="24" t="s">
        <v>29</v>
      </c>
      <c r="E16" s="60"/>
      <c r="F16" s="61"/>
      <c r="G16" s="41">
        <v>600</v>
      </c>
      <c r="H16" s="26"/>
      <c r="I16" s="27"/>
      <c r="J16" s="39">
        <f aca="true" t="shared" si="0" ref="J16:J21">H16+(H16*I16)</f>
        <v>0</v>
      </c>
      <c r="K16" s="39">
        <f aca="true" t="shared" si="1" ref="K16:K21">H16*G16</f>
        <v>0</v>
      </c>
      <c r="L16" s="40">
        <f aca="true" t="shared" si="2" ref="L16:L21">J16*G16</f>
        <v>0</v>
      </c>
      <c r="O16" s="31"/>
    </row>
    <row r="17" spans="1:15" s="30" customFormat="1" ht="18" customHeight="1">
      <c r="A17" s="49"/>
      <c r="B17" s="52"/>
      <c r="C17" s="52"/>
      <c r="D17" s="24" t="s">
        <v>30</v>
      </c>
      <c r="E17" s="60"/>
      <c r="F17" s="61"/>
      <c r="G17" s="41">
        <v>1432</v>
      </c>
      <c r="H17" s="26"/>
      <c r="I17" s="27"/>
      <c r="J17" s="39">
        <f t="shared" si="0"/>
        <v>0</v>
      </c>
      <c r="K17" s="39">
        <f t="shared" si="1"/>
        <v>0</v>
      </c>
      <c r="L17" s="40">
        <f t="shared" si="2"/>
        <v>0</v>
      </c>
      <c r="O17" s="31"/>
    </row>
    <row r="18" spans="1:15" s="30" customFormat="1" ht="18" customHeight="1">
      <c r="A18" s="49"/>
      <c r="B18" s="52"/>
      <c r="C18" s="52"/>
      <c r="D18" s="24" t="s">
        <v>31</v>
      </c>
      <c r="E18" s="60"/>
      <c r="F18" s="61"/>
      <c r="G18" s="41">
        <v>1188</v>
      </c>
      <c r="H18" s="26"/>
      <c r="I18" s="27"/>
      <c r="J18" s="39">
        <f t="shared" si="0"/>
        <v>0</v>
      </c>
      <c r="K18" s="39">
        <f t="shared" si="1"/>
        <v>0</v>
      </c>
      <c r="L18" s="40">
        <f t="shared" si="2"/>
        <v>0</v>
      </c>
      <c r="O18" s="31"/>
    </row>
    <row r="19" spans="1:15" s="30" customFormat="1" ht="18" customHeight="1">
      <c r="A19" s="49"/>
      <c r="B19" s="52"/>
      <c r="C19" s="52"/>
      <c r="D19" s="24" t="s">
        <v>32</v>
      </c>
      <c r="E19" s="60"/>
      <c r="F19" s="61"/>
      <c r="G19" s="41">
        <v>1432</v>
      </c>
      <c r="H19" s="26"/>
      <c r="I19" s="27"/>
      <c r="J19" s="39">
        <f t="shared" si="0"/>
        <v>0</v>
      </c>
      <c r="K19" s="39">
        <f t="shared" si="1"/>
        <v>0</v>
      </c>
      <c r="L19" s="40">
        <f t="shared" si="2"/>
        <v>0</v>
      </c>
      <c r="O19" s="31"/>
    </row>
    <row r="20" spans="1:15" s="30" customFormat="1" ht="18" customHeight="1">
      <c r="A20" s="49"/>
      <c r="B20" s="52"/>
      <c r="C20" s="52"/>
      <c r="D20" s="24" t="s">
        <v>35</v>
      </c>
      <c r="E20" s="60"/>
      <c r="F20" s="61"/>
      <c r="G20" s="41">
        <v>1</v>
      </c>
      <c r="H20" s="26"/>
      <c r="I20" s="27"/>
      <c r="J20" s="39">
        <f t="shared" si="0"/>
        <v>0</v>
      </c>
      <c r="K20" s="39">
        <f t="shared" si="1"/>
        <v>0</v>
      </c>
      <c r="L20" s="40">
        <f t="shared" si="2"/>
        <v>0</v>
      </c>
      <c r="O20" s="31"/>
    </row>
    <row r="21" spans="1:15" s="30" customFormat="1" ht="18" customHeight="1">
      <c r="A21" s="49"/>
      <c r="B21" s="52"/>
      <c r="C21" s="52"/>
      <c r="D21" s="24" t="s">
        <v>33</v>
      </c>
      <c r="E21" s="60"/>
      <c r="F21" s="61"/>
      <c r="G21" s="41">
        <v>1116</v>
      </c>
      <c r="H21" s="26"/>
      <c r="I21" s="27"/>
      <c r="J21" s="39">
        <f t="shared" si="0"/>
        <v>0</v>
      </c>
      <c r="K21" s="39">
        <f t="shared" si="1"/>
        <v>0</v>
      </c>
      <c r="L21" s="40">
        <f t="shared" si="2"/>
        <v>0</v>
      </c>
      <c r="O21" s="31"/>
    </row>
    <row r="22" spans="1:15" s="30" customFormat="1" ht="18" customHeight="1" thickBot="1">
      <c r="A22" s="50"/>
      <c r="B22" s="53"/>
      <c r="C22" s="53"/>
      <c r="D22" s="32" t="s">
        <v>34</v>
      </c>
      <c r="E22" s="62"/>
      <c r="F22" s="63"/>
      <c r="G22" s="64">
        <v>72</v>
      </c>
      <c r="H22" s="26"/>
      <c r="I22" s="27"/>
      <c r="J22" s="33">
        <f>H22+(H22*I22)</f>
        <v>0</v>
      </c>
      <c r="K22" s="33">
        <f>H22*G22</f>
        <v>0</v>
      </c>
      <c r="L22" s="34">
        <f>J22*G22</f>
        <v>0</v>
      </c>
      <c r="O22" s="31"/>
    </row>
    <row r="23" spans="1:12" s="10" customFormat="1" ht="20.1" customHeight="1" thickBot="1">
      <c r="A23" s="42" t="s">
        <v>13</v>
      </c>
      <c r="B23" s="43"/>
      <c r="C23" s="43"/>
      <c r="D23" s="43"/>
      <c r="E23" s="43"/>
      <c r="F23" s="43"/>
      <c r="G23" s="43"/>
      <c r="H23" s="43"/>
      <c r="I23" s="43"/>
      <c r="J23" s="43"/>
      <c r="K23" s="20">
        <f>SUM(K15:K22)</f>
        <v>0</v>
      </c>
      <c r="L23" s="21">
        <f>SUM(L15:L22)</f>
        <v>0</v>
      </c>
    </row>
    <row r="24" spans="1:12" ht="15">
      <c r="A24" s="2"/>
      <c r="K24" s="22"/>
      <c r="L24" s="22"/>
    </row>
    <row r="28" ht="15"/>
    <row r="29" ht="15"/>
    <row r="30" ht="15"/>
    <row r="42" spans="1:8" ht="15">
      <c r="A42" s="7"/>
      <c r="H42" s="8"/>
    </row>
    <row r="43" spans="2:8" ht="15">
      <c r="B43" s="2"/>
      <c r="C43" s="2"/>
      <c r="D43" s="2"/>
      <c r="E43" s="2"/>
      <c r="F43" s="2"/>
      <c r="G43" s="2"/>
      <c r="H43" s="2"/>
    </row>
  </sheetData>
  <mergeCells count="11">
    <mergeCell ref="A23:J23"/>
    <mergeCell ref="A10:J10"/>
    <mergeCell ref="A1:L1"/>
    <mergeCell ref="A2:L2"/>
    <mergeCell ref="A15:A22"/>
    <mergeCell ref="B15:B22"/>
    <mergeCell ref="C15:C22"/>
    <mergeCell ref="F15:F22"/>
    <mergeCell ref="E15:E22"/>
    <mergeCell ref="A4:C4"/>
    <mergeCell ref="D4:L4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Zdeňka Nigrinová</cp:lastModifiedBy>
  <cp:lastPrinted>2024-03-25T13:04:07Z</cp:lastPrinted>
  <dcterms:created xsi:type="dcterms:W3CDTF">2018-10-10T08:23:47Z</dcterms:created>
  <dcterms:modified xsi:type="dcterms:W3CDTF">2024-04-10T14:15:19Z</dcterms:modified>
  <cp:category/>
  <cp:version/>
  <cp:contentType/>
  <cp:contentStatus/>
</cp:coreProperties>
</file>