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'Ceník'!$A$1:$L$40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<sst xmlns="http://schemas.openxmlformats.org/spreadsheetml/2006/main" count="86" uniqueCount="47">
  <si>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</si>
  <si>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</si>
  <si>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</si>
  <si>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</si>
  <si>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</si>
  <si>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</si>
  <si>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</si>
  <si>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</si>
  <si>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</si>
  <si>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</si>
  <si>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</si>
  <si>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</si>
  <si>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</si>
  <si>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</si>
  <si>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</si>
  <si>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</si>
  <si>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</si>
  <si>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</si>
  <si>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</si>
  <si>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</si>
  <si>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</si>
  <si>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</si>
  <si>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Část 3</t>
  </si>
  <si>
    <t xml:space="preserve">Celkem za 48 měsíců - ČÁST 3 </t>
  </si>
  <si>
    <t>Část 4</t>
  </si>
  <si>
    <t xml:space="preserve">Celkem za 48 měsíců - ČÁST  4 </t>
  </si>
  <si>
    <t>LÉČIVA PRO JIHNEM (132024)</t>
  </si>
  <si>
    <t>A10BD20</t>
  </si>
  <si>
    <t>METFORMIN A EMPAGLIFLOZIN</t>
  </si>
  <si>
    <t>5MG/1000MG TBL FLM 180(2X90X1)</t>
  </si>
  <si>
    <t>5MG/1000MG TBL FLM 60X1</t>
  </si>
  <si>
    <t>5MG/850MG TBL FLM 180(2X90X1)</t>
  </si>
  <si>
    <t>5MG/850MG TBL FLM 60X1</t>
  </si>
  <si>
    <t>A10BK03</t>
  </si>
  <si>
    <t>EMPAGLIFLOZIN</t>
  </si>
  <si>
    <t>10MG TBL FLM 100X1</t>
  </si>
  <si>
    <t>10MG TBL FLM 28X1</t>
  </si>
  <si>
    <t>10MG TBL FLM 30X1</t>
  </si>
  <si>
    <t>10MG TBL FLM 90X1</t>
  </si>
  <si>
    <t>R03AL06</t>
  </si>
  <si>
    <t>OLODATEROL A TIOTROPIUM-BROMID</t>
  </si>
  <si>
    <t>2,5MCG/2,5MCG INH SOL 1X60DÁV+1INH</t>
  </si>
  <si>
    <t>2,5MCG/2,5MCG INH SOL 3X60DÁV</t>
  </si>
  <si>
    <t>2,5MCG/2,5MCG INH SOL 3X60DÁV+1INH</t>
  </si>
  <si>
    <t>V03AB37</t>
  </si>
  <si>
    <t>IDARUCIZUMAB</t>
  </si>
  <si>
    <t>2,5G/50ML INJ/INF SOL 2X50ML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</si>
</sst>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3" fontId="26" fillId="0" borderId="0" xfId="132" applyFont="1" applyAlignment="1">
      <alignment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</cellXfs>
  <cellStyles count="1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  <cellStyle name="Čárka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58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58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58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58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458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447675"/>
    <xdr:sp macro="" textlink="">
      <xdr:nvSpPr>
        <xdr:cNvPr id="219" name="TextovéPole 218"/>
        <xdr:cNvSpPr txBox="1"/>
      </xdr:nvSpPr>
      <xdr:spPr>
        <a:xfrm>
          <a:off x="6829425" y="50292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829425" y="599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82942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829425" y="502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447675"/>
    <xdr:sp macro="" textlink="">
      <xdr:nvSpPr>
        <xdr:cNvPr id="430" name="TextovéPole 429"/>
        <xdr:cNvSpPr txBox="1"/>
      </xdr:nvSpPr>
      <xdr:spPr>
        <a:xfrm>
          <a:off x="6829425" y="73533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829425" y="831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829425" y="900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829425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447675"/>
    <xdr:sp macro="" textlink="">
      <xdr:nvSpPr>
        <xdr:cNvPr id="641" name="TextovéPole 640"/>
        <xdr:cNvSpPr txBox="1"/>
      </xdr:nvSpPr>
      <xdr:spPr>
        <a:xfrm>
          <a:off x="6829425" y="94488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8294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829425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829425" y="944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829425" y="1130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workbookViewId="0" topLeftCell="A10">
      <selection activeCell="G16" sqref="G16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9.14062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3" customHeight="1" thickBot="1">
      <c r="A2" s="40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4" customHeight="1" thickBot="1">
      <c r="A4" s="46" t="s">
        <v>9</v>
      </c>
      <c r="B4" s="47"/>
      <c r="C4" s="47"/>
      <c r="D4" s="47" t="s">
        <v>26</v>
      </c>
      <c r="E4" s="48"/>
      <c r="F4" s="48"/>
      <c r="G4" s="48"/>
      <c r="H4" s="48"/>
      <c r="I4" s="48"/>
      <c r="J4" s="48"/>
      <c r="K4" s="48"/>
      <c r="L4" s="49"/>
    </row>
    <row r="5" spans="1:12" ht="54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</row>
    <row r="6" spans="1:8" ht="17.1" customHeight="1">
      <c r="A6" s="11" t="s">
        <v>14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2" t="s">
        <v>15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3" t="s">
        <v>10</v>
      </c>
      <c r="B8" s="14" t="s">
        <v>0</v>
      </c>
      <c r="C8" s="14" t="s">
        <v>1</v>
      </c>
      <c r="D8" s="15" t="s">
        <v>2</v>
      </c>
      <c r="E8" s="15" t="s">
        <v>3</v>
      </c>
      <c r="F8" s="21" t="s">
        <v>11</v>
      </c>
      <c r="G8" s="21" t="s">
        <v>19</v>
      </c>
      <c r="H8" s="16" t="s">
        <v>17</v>
      </c>
      <c r="I8" s="16" t="s">
        <v>4</v>
      </c>
      <c r="J8" s="16" t="s">
        <v>18</v>
      </c>
      <c r="K8" s="16" t="s">
        <v>5</v>
      </c>
      <c r="L8" s="17" t="s">
        <v>6</v>
      </c>
    </row>
    <row r="9" spans="1:15" s="28" customFormat="1" ht="18" customHeight="1">
      <c r="A9" s="43" t="s">
        <v>7</v>
      </c>
      <c r="B9" s="44" t="s">
        <v>27</v>
      </c>
      <c r="C9" s="44" t="s">
        <v>28</v>
      </c>
      <c r="D9" s="22" t="s">
        <v>29</v>
      </c>
      <c r="E9" s="44" t="s">
        <v>21</v>
      </c>
      <c r="F9" s="45">
        <v>10500000</v>
      </c>
      <c r="G9" s="23">
        <v>368</v>
      </c>
      <c r="H9" s="24"/>
      <c r="I9" s="25"/>
      <c r="J9" s="26">
        <f>H9+(H9*I9)</f>
        <v>0</v>
      </c>
      <c r="K9" s="26">
        <f>H9*G9</f>
        <v>0</v>
      </c>
      <c r="L9" s="27">
        <f>J9*G9</f>
        <v>0</v>
      </c>
      <c r="O9" s="29"/>
    </row>
    <row r="10" spans="1:15" s="28" customFormat="1" ht="18" customHeight="1">
      <c r="A10" s="43"/>
      <c r="B10" s="44"/>
      <c r="C10" s="44"/>
      <c r="D10" s="22" t="s">
        <v>30</v>
      </c>
      <c r="E10" s="44"/>
      <c r="F10" s="45"/>
      <c r="G10" s="32">
        <v>9264</v>
      </c>
      <c r="H10" s="24"/>
      <c r="I10" s="25"/>
      <c r="J10" s="30">
        <f>H10+(H10*I10)</f>
        <v>0</v>
      </c>
      <c r="K10" s="30">
        <f>H10*G10</f>
        <v>0</v>
      </c>
      <c r="L10" s="31">
        <f>J10*G10</f>
        <v>0</v>
      </c>
      <c r="O10" s="29"/>
    </row>
    <row r="11" spans="1:15" s="28" customFormat="1" ht="18" customHeight="1">
      <c r="A11" s="43"/>
      <c r="B11" s="44"/>
      <c r="C11" s="44"/>
      <c r="D11" s="22" t="s">
        <v>31</v>
      </c>
      <c r="E11" s="44"/>
      <c r="F11" s="45"/>
      <c r="G11" s="32">
        <v>64</v>
      </c>
      <c r="H11" s="24"/>
      <c r="I11" s="25"/>
      <c r="J11" s="30">
        <f>H11+(H11*I11)</f>
        <v>0</v>
      </c>
      <c r="K11" s="30">
        <f>H11*G11</f>
        <v>0</v>
      </c>
      <c r="L11" s="31">
        <f>J11*G11</f>
        <v>0</v>
      </c>
      <c r="O11" s="29"/>
    </row>
    <row r="12" spans="1:15" s="28" customFormat="1" ht="18" customHeight="1" thickBot="1">
      <c r="A12" s="43"/>
      <c r="B12" s="44"/>
      <c r="C12" s="44"/>
      <c r="D12" s="22" t="s">
        <v>32</v>
      </c>
      <c r="E12" s="44"/>
      <c r="F12" s="45"/>
      <c r="G12" s="32">
        <v>1040</v>
      </c>
      <c r="H12" s="24"/>
      <c r="I12" s="25"/>
      <c r="J12" s="30">
        <f aca="true" t="shared" si="0" ref="J12">H12+(H12*I12)</f>
        <v>0</v>
      </c>
      <c r="K12" s="30">
        <f aca="true" t="shared" si="1" ref="K12">H12*G12</f>
        <v>0</v>
      </c>
      <c r="L12" s="31">
        <f aca="true" t="shared" si="2" ref="L12">J12*G12</f>
        <v>0</v>
      </c>
      <c r="O12" s="29"/>
    </row>
    <row r="13" spans="1:12" s="8" customFormat="1" ht="20.1" customHeight="1" thickBot="1">
      <c r="A13" s="37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18">
        <f>SUM(K9:K12)</f>
        <v>0</v>
      </c>
      <c r="L13" s="19">
        <f>SUM(L9:L12)</f>
        <v>0</v>
      </c>
    </row>
    <row r="14" spans="1:12" ht="15.75" thickBot="1">
      <c r="A14" s="2"/>
      <c r="K14" s="20"/>
      <c r="L14" s="20"/>
    </row>
    <row r="15" spans="1:12" s="5" customFormat="1" ht="75.75" thickBot="1">
      <c r="A15" s="13" t="s">
        <v>10</v>
      </c>
      <c r="B15" s="14" t="s">
        <v>0</v>
      </c>
      <c r="C15" s="14" t="s">
        <v>1</v>
      </c>
      <c r="D15" s="15" t="s">
        <v>2</v>
      </c>
      <c r="E15" s="15" t="s">
        <v>3</v>
      </c>
      <c r="F15" s="21" t="s">
        <v>11</v>
      </c>
      <c r="G15" s="21" t="s">
        <v>19</v>
      </c>
      <c r="H15" s="16" t="s">
        <v>17</v>
      </c>
      <c r="I15" s="16" t="s">
        <v>4</v>
      </c>
      <c r="J15" s="16" t="s">
        <v>18</v>
      </c>
      <c r="K15" s="16" t="s">
        <v>5</v>
      </c>
      <c r="L15" s="17" t="s">
        <v>6</v>
      </c>
    </row>
    <row r="16" spans="1:15" s="28" customFormat="1" ht="18" customHeight="1">
      <c r="A16" s="43" t="s">
        <v>8</v>
      </c>
      <c r="B16" s="44" t="s">
        <v>33</v>
      </c>
      <c r="C16" s="44" t="s">
        <v>34</v>
      </c>
      <c r="D16" s="22" t="s">
        <v>35</v>
      </c>
      <c r="E16" s="44" t="s">
        <v>21</v>
      </c>
      <c r="F16" s="50">
        <v>27483000</v>
      </c>
      <c r="G16" s="32">
        <v>1552</v>
      </c>
      <c r="H16" s="24"/>
      <c r="I16" s="25"/>
      <c r="J16" s="26">
        <f>H16+(H16*I16)</f>
        <v>0</v>
      </c>
      <c r="K16" s="26">
        <f>H16*G16</f>
        <v>0</v>
      </c>
      <c r="L16" s="27">
        <f>J16*G16</f>
        <v>0</v>
      </c>
      <c r="O16" s="29"/>
    </row>
    <row r="17" spans="1:15" s="28" customFormat="1" ht="18" customHeight="1">
      <c r="A17" s="43"/>
      <c r="B17" s="44"/>
      <c r="C17" s="44"/>
      <c r="D17" s="22" t="s">
        <v>36</v>
      </c>
      <c r="E17" s="44"/>
      <c r="F17" s="50"/>
      <c r="G17" s="32">
        <v>12588</v>
      </c>
      <c r="H17" s="24"/>
      <c r="I17" s="25"/>
      <c r="J17" s="30">
        <f aca="true" t="shared" si="3" ref="J17:J19">H17+(H17*I17)</f>
        <v>0</v>
      </c>
      <c r="K17" s="30">
        <f aca="true" t="shared" si="4" ref="K17:K19">H17*G17</f>
        <v>0</v>
      </c>
      <c r="L17" s="31">
        <f aca="true" t="shared" si="5" ref="L17:L19">J17*G17</f>
        <v>0</v>
      </c>
      <c r="O17" s="29"/>
    </row>
    <row r="18" spans="1:15" s="28" customFormat="1" ht="18" customHeight="1">
      <c r="A18" s="43"/>
      <c r="B18" s="44"/>
      <c r="C18" s="44"/>
      <c r="D18" s="22" t="s">
        <v>37</v>
      </c>
      <c r="E18" s="44"/>
      <c r="F18" s="50"/>
      <c r="G18" s="32">
        <v>2756</v>
      </c>
      <c r="H18" s="24"/>
      <c r="I18" s="25"/>
      <c r="J18" s="30">
        <f t="shared" si="3"/>
        <v>0</v>
      </c>
      <c r="K18" s="30">
        <f t="shared" si="4"/>
        <v>0</v>
      </c>
      <c r="L18" s="31">
        <f t="shared" si="5"/>
        <v>0</v>
      </c>
      <c r="O18" s="29"/>
    </row>
    <row r="19" spans="1:15" s="28" customFormat="1" ht="18" customHeight="1" thickBot="1">
      <c r="A19" s="43"/>
      <c r="B19" s="44"/>
      <c r="C19" s="44"/>
      <c r="D19" s="22" t="s">
        <v>38</v>
      </c>
      <c r="E19" s="44"/>
      <c r="F19" s="50"/>
      <c r="G19" s="32">
        <v>4752</v>
      </c>
      <c r="H19" s="24"/>
      <c r="I19" s="25"/>
      <c r="J19" s="30">
        <f t="shared" si="3"/>
        <v>0</v>
      </c>
      <c r="K19" s="30">
        <f t="shared" si="4"/>
        <v>0</v>
      </c>
      <c r="L19" s="31">
        <f t="shared" si="5"/>
        <v>0</v>
      </c>
      <c r="O19" s="29"/>
    </row>
    <row r="20" spans="1:14" s="8" customFormat="1" ht="20.1" customHeight="1" thickBot="1">
      <c r="A20" s="37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18">
        <f>SUM(K16:K19)</f>
        <v>0</v>
      </c>
      <c r="L20" s="19">
        <f>SUM(L16:L19)</f>
        <v>0</v>
      </c>
      <c r="N20" s="36"/>
    </row>
    <row r="21" ht="15.75" thickBot="1"/>
    <row r="22" spans="1:12" s="5" customFormat="1" ht="75.75" thickBot="1">
      <c r="A22" s="13" t="s">
        <v>10</v>
      </c>
      <c r="B22" s="14" t="s">
        <v>0</v>
      </c>
      <c r="C22" s="14" t="s">
        <v>1</v>
      </c>
      <c r="D22" s="15" t="s">
        <v>2</v>
      </c>
      <c r="E22" s="15" t="s">
        <v>3</v>
      </c>
      <c r="F22" s="21" t="s">
        <v>11</v>
      </c>
      <c r="G22" s="21" t="s">
        <v>19</v>
      </c>
      <c r="H22" s="16" t="s">
        <v>17</v>
      </c>
      <c r="I22" s="16" t="s">
        <v>4</v>
      </c>
      <c r="J22" s="16" t="s">
        <v>18</v>
      </c>
      <c r="K22" s="16" t="s">
        <v>5</v>
      </c>
      <c r="L22" s="17" t="s">
        <v>6</v>
      </c>
    </row>
    <row r="23" spans="1:15" s="28" customFormat="1" ht="18" customHeight="1">
      <c r="A23" s="43" t="s">
        <v>22</v>
      </c>
      <c r="B23" s="44" t="s">
        <v>39</v>
      </c>
      <c r="C23" s="44" t="s">
        <v>40</v>
      </c>
      <c r="D23" s="22" t="s">
        <v>41</v>
      </c>
      <c r="E23" s="44" t="s">
        <v>21</v>
      </c>
      <c r="F23" s="45">
        <v>5738000</v>
      </c>
      <c r="G23" s="23">
        <v>568</v>
      </c>
      <c r="H23" s="24"/>
      <c r="I23" s="25"/>
      <c r="J23" s="26">
        <f>H23+(H23*I23)</f>
        <v>0</v>
      </c>
      <c r="K23" s="26">
        <f>H23*G23</f>
        <v>0</v>
      </c>
      <c r="L23" s="27">
        <f>J23*G23</f>
        <v>0</v>
      </c>
      <c r="O23" s="29"/>
    </row>
    <row r="24" spans="1:15" s="28" customFormat="1" ht="18" customHeight="1">
      <c r="A24" s="43"/>
      <c r="B24" s="44"/>
      <c r="C24" s="44"/>
      <c r="D24" s="22" t="s">
        <v>42</v>
      </c>
      <c r="E24" s="44"/>
      <c r="F24" s="45"/>
      <c r="G24" s="23">
        <v>88</v>
      </c>
      <c r="H24" s="24"/>
      <c r="I24" s="25"/>
      <c r="J24" s="30">
        <f>H24+(H24*I24)</f>
        <v>0</v>
      </c>
      <c r="K24" s="30">
        <f>H24*G24</f>
        <v>0</v>
      </c>
      <c r="L24" s="31">
        <f>J24*G24</f>
        <v>0</v>
      </c>
      <c r="O24" s="29"/>
    </row>
    <row r="25" spans="1:15" s="28" customFormat="1" ht="18" customHeight="1" thickBot="1">
      <c r="A25" s="43"/>
      <c r="B25" s="44"/>
      <c r="C25" s="44"/>
      <c r="D25" s="22" t="s">
        <v>43</v>
      </c>
      <c r="E25" s="44"/>
      <c r="F25" s="45"/>
      <c r="G25" s="32">
        <v>1816</v>
      </c>
      <c r="H25" s="24"/>
      <c r="I25" s="25"/>
      <c r="J25" s="30">
        <f>H25+(H25*I25)</f>
        <v>0</v>
      </c>
      <c r="K25" s="30">
        <f>H25*G25</f>
        <v>0</v>
      </c>
      <c r="L25" s="31">
        <f>J25*G25</f>
        <v>0</v>
      </c>
      <c r="O25" s="29"/>
    </row>
    <row r="26" spans="1:12" s="8" customFormat="1" ht="20.1" customHeight="1" thickBot="1">
      <c r="A26" s="37" t="s">
        <v>23</v>
      </c>
      <c r="B26" s="38"/>
      <c r="C26" s="38"/>
      <c r="D26" s="38"/>
      <c r="E26" s="38"/>
      <c r="F26" s="38"/>
      <c r="G26" s="38"/>
      <c r="H26" s="38"/>
      <c r="I26" s="38"/>
      <c r="J26" s="38"/>
      <c r="K26" s="18">
        <f>SUM(K23:K25)</f>
        <v>0</v>
      </c>
      <c r="L26" s="19">
        <f>SUM(L23:L25)</f>
        <v>0</v>
      </c>
    </row>
    <row r="27" ht="15.75" thickBot="1"/>
    <row r="28" spans="1:12" s="5" customFormat="1" ht="75.75" thickBot="1">
      <c r="A28" s="13" t="s">
        <v>10</v>
      </c>
      <c r="B28" s="14" t="s">
        <v>0</v>
      </c>
      <c r="C28" s="14" t="s">
        <v>1</v>
      </c>
      <c r="D28" s="15" t="s">
        <v>2</v>
      </c>
      <c r="E28" s="15" t="s">
        <v>3</v>
      </c>
      <c r="F28" s="21" t="s">
        <v>11</v>
      </c>
      <c r="G28" s="21" t="s">
        <v>19</v>
      </c>
      <c r="H28" s="16" t="s">
        <v>17</v>
      </c>
      <c r="I28" s="16" t="s">
        <v>4</v>
      </c>
      <c r="J28" s="16" t="s">
        <v>18</v>
      </c>
      <c r="K28" s="16" t="s">
        <v>5</v>
      </c>
      <c r="L28" s="17" t="s">
        <v>6</v>
      </c>
    </row>
    <row r="29" spans="1:15" s="28" customFormat="1" ht="36" customHeight="1" thickBot="1">
      <c r="A29" s="33" t="s">
        <v>24</v>
      </c>
      <c r="B29" s="34" t="s">
        <v>44</v>
      </c>
      <c r="C29" s="34" t="s">
        <v>45</v>
      </c>
      <c r="D29" s="22" t="s">
        <v>46</v>
      </c>
      <c r="E29" s="34" t="s">
        <v>21</v>
      </c>
      <c r="F29" s="35">
        <v>8417000</v>
      </c>
      <c r="G29" s="23">
        <v>204</v>
      </c>
      <c r="H29" s="24"/>
      <c r="I29" s="25"/>
      <c r="J29" s="26">
        <f>H29+(H29*I29)</f>
        <v>0</v>
      </c>
      <c r="K29" s="26">
        <f>H29*G29</f>
        <v>0</v>
      </c>
      <c r="L29" s="27">
        <f>J29*G29</f>
        <v>0</v>
      </c>
      <c r="O29" s="29"/>
    </row>
    <row r="30" spans="1:12" s="8" customFormat="1" ht="20.1" customHeight="1" thickBot="1">
      <c r="A30" s="37" t="s">
        <v>25</v>
      </c>
      <c r="B30" s="38"/>
      <c r="C30" s="38"/>
      <c r="D30" s="38"/>
      <c r="E30" s="38"/>
      <c r="F30" s="38"/>
      <c r="G30" s="38"/>
      <c r="H30" s="38"/>
      <c r="I30" s="38"/>
      <c r="J30" s="38"/>
      <c r="K30" s="18">
        <f>SUM(K29:K29)</f>
        <v>0</v>
      </c>
      <c r="L30" s="19">
        <f>SUM(L29:L29)</f>
        <v>0</v>
      </c>
    </row>
  </sheetData>
  <mergeCells count="23">
    <mergeCell ref="A26:J26"/>
    <mergeCell ref="A30:J30"/>
    <mergeCell ref="A20:J20"/>
    <mergeCell ref="A23:A25"/>
    <mergeCell ref="B23:B25"/>
    <mergeCell ref="C23:C25"/>
    <mergeCell ref="E23:E25"/>
    <mergeCell ref="F23:F25"/>
    <mergeCell ref="A16:A19"/>
    <mergeCell ref="B16:B19"/>
    <mergeCell ref="C16:C19"/>
    <mergeCell ref="E16:E19"/>
    <mergeCell ref="F16:F19"/>
    <mergeCell ref="A13:J13"/>
    <mergeCell ref="A1:L1"/>
    <mergeCell ref="A2:L2"/>
    <mergeCell ref="A9:A12"/>
    <mergeCell ref="B9:B12"/>
    <mergeCell ref="C9:C12"/>
    <mergeCell ref="F9:F12"/>
    <mergeCell ref="E9:E12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2024-03-25T14:30:48Z</cp:lastPrinted>
  <dcterms:created xsi:type="dcterms:W3CDTF">2018-10-10T08:23:47Z</dcterms:created>
  <dcterms:modified xsi:type="dcterms:W3CDTF">2024-04-15T11:16:36Z</dcterms:modified>
  <cp:category/>
  <cp:version/>
  <cp:contentType/>
  <cp:contentStatus/>
</cp:coreProperties>
</file>