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4 JIH Centrální žilní katétry\02 Zadávací dokumentace\"/>
    </mc:Choice>
  </mc:AlternateContent>
  <xr:revisionPtr revIDLastSave="0" documentId="13_ncr:1_{A75FADB9-D61C-4CBF-8BBE-C666A84AA3C8}" xr6:coauthVersionLast="36" xr6:coauthVersionMax="36" xr10:uidLastSave="{00000000-0000-0000-0000-000000000000}"/>
  <bookViews>
    <workbookView xWindow="0" yWindow="75" windowWidth="18720" windowHeight="5775" xr2:uid="{00000000-000D-0000-FFFF-FFFF00000000}"/>
  </bookViews>
  <sheets>
    <sheet name="část 1" sheetId="2" r:id="rId1"/>
    <sheet name="část 2" sheetId="3" r:id="rId2"/>
    <sheet name="část 3" sheetId="4" r:id="rId3"/>
    <sheet name="část 4" sheetId="5" r:id="rId4"/>
  </sheets>
  <calcPr calcId="191029"/>
</workbook>
</file>

<file path=xl/calcChain.xml><?xml version="1.0" encoding="utf-8"?>
<calcChain xmlns="http://schemas.openxmlformats.org/spreadsheetml/2006/main">
  <c r="K13" i="5" l="1"/>
  <c r="J13" i="5"/>
  <c r="L13" i="5" s="1"/>
  <c r="K12" i="5"/>
  <c r="J12" i="5"/>
  <c r="L12" i="5" s="1"/>
  <c r="K11" i="5"/>
  <c r="J11" i="5"/>
  <c r="L11" i="5" s="1"/>
  <c r="K10" i="5"/>
  <c r="J10" i="5"/>
  <c r="L10" i="5" s="1"/>
  <c r="K9" i="5"/>
  <c r="J9" i="5"/>
  <c r="L9" i="5" s="1"/>
  <c r="K8" i="5"/>
  <c r="J8" i="5"/>
  <c r="L8" i="5" s="1"/>
  <c r="K13" i="4"/>
  <c r="J13" i="4"/>
  <c r="L13" i="4" s="1"/>
  <c r="K12" i="4"/>
  <c r="J12" i="4"/>
  <c r="L12" i="4" s="1"/>
  <c r="K11" i="4"/>
  <c r="J11" i="4"/>
  <c r="L11" i="4" s="1"/>
  <c r="K10" i="4"/>
  <c r="J10" i="4"/>
  <c r="L10" i="4" s="1"/>
  <c r="K9" i="4"/>
  <c r="J9" i="4"/>
  <c r="L9" i="4" s="1"/>
  <c r="K8" i="4"/>
  <c r="J8" i="4"/>
  <c r="L8" i="4" s="1"/>
  <c r="K12" i="3"/>
  <c r="J12" i="3"/>
  <c r="L12" i="3" s="1"/>
  <c r="K11" i="3"/>
  <c r="J11" i="3"/>
  <c r="L11" i="3" s="1"/>
  <c r="K10" i="3"/>
  <c r="J10" i="3"/>
  <c r="L10" i="3" s="1"/>
  <c r="K9" i="3"/>
  <c r="J9" i="3"/>
  <c r="L9" i="3" s="1"/>
  <c r="K8" i="3"/>
  <c r="J8" i="3"/>
  <c r="L8" i="3" s="1"/>
  <c r="L14" i="5" l="1"/>
  <c r="K14" i="5"/>
  <c r="K14" i="4"/>
  <c r="L14" i="4"/>
  <c r="K13" i="3"/>
  <c r="L13" i="3"/>
  <c r="K12" i="2" l="1"/>
  <c r="J12" i="2"/>
  <c r="L12" i="2" s="1"/>
  <c r="K11" i="2"/>
  <c r="J11" i="2"/>
  <c r="L11" i="2" s="1"/>
  <c r="K10" i="2"/>
  <c r="J10" i="2"/>
  <c r="L10" i="2" s="1"/>
  <c r="K9" i="2"/>
  <c r="J9" i="2"/>
  <c r="L9" i="2" s="1"/>
  <c r="K8" i="2"/>
  <c r="J8" i="2"/>
  <c r="L8" i="2" s="1"/>
  <c r="K13" i="2" l="1"/>
  <c r="L13" i="2"/>
</calcChain>
</file>

<file path=xl/sharedStrings.xml><?xml version="1.0" encoding="utf-8"?>
<sst xmlns="http://schemas.openxmlformats.org/spreadsheetml/2006/main" count="126" uniqueCount="41">
  <si>
    <t>Základní nabídková cena</t>
  </si>
  <si>
    <t>Druh</t>
  </si>
  <si>
    <t>Katalogové / objednací číslo</t>
  </si>
  <si>
    <t>Nabízený materiál (obchodní název)</t>
  </si>
  <si>
    <t>Cena za ks bez DPH</t>
  </si>
  <si>
    <t>Cena za ks vč. DPH</t>
  </si>
  <si>
    <t>Katetr CV 2 lumeny 7 Fr x 20/30 cm</t>
  </si>
  <si>
    <t>Katetr  CV 3 lumeny 7 Fr x 20/30 cm</t>
  </si>
  <si>
    <t>Katetr CV 4 lumeny 8/8,5 Fr x 20/30 cm</t>
  </si>
  <si>
    <t>Katetr CV 3 lumeny 7 Fr x 15/16 cm</t>
  </si>
  <si>
    <t>Katetr CV 3 lumeny 7 Fr x 20/30 cm</t>
  </si>
  <si>
    <t>Katalogové číslo</t>
  </si>
  <si>
    <t>Obchodní název zboží</t>
  </si>
  <si>
    <t>Třída zdravotnického prostředku</t>
  </si>
  <si>
    <t>Kód VZP</t>
  </si>
  <si>
    <t xml:space="preserve">Maximální úhrada </t>
  </si>
  <si>
    <t>Cena bez DPH</t>
  </si>
  <si>
    <t>DPH</t>
  </si>
  <si>
    <t>sazba DPH v %</t>
  </si>
  <si>
    <r>
      <t xml:space="preserve">Cena bez DPH při předpokládaném počtu kusů </t>
    </r>
    <r>
      <rPr>
        <b/>
        <sz val="11"/>
        <color indexed="8"/>
        <rFont val="Calibri"/>
        <family val="2"/>
        <charset val="238"/>
        <scheme val="minor"/>
      </rPr>
      <t>za 4 roky</t>
    </r>
  </si>
  <si>
    <r>
      <t xml:space="preserve">Cena včetně DPH při předpokládaném počtu kusů </t>
    </r>
    <r>
      <rPr>
        <b/>
        <sz val="11"/>
        <color indexed="8"/>
        <rFont val="Calibri"/>
        <family val="2"/>
        <charset val="238"/>
        <scheme val="minor"/>
      </rPr>
      <t>za 4 roky</t>
    </r>
  </si>
  <si>
    <r>
      <t xml:space="preserve">Předpokládané množství v </t>
    </r>
    <r>
      <rPr>
        <b/>
        <sz val="11"/>
        <color indexed="8"/>
        <rFont val="Calibri"/>
        <family val="2"/>
        <charset val="238"/>
        <scheme val="minor"/>
      </rPr>
      <t>ks/ 4 roky</t>
    </r>
  </si>
  <si>
    <t>část 1. Centrální žilní katetry pro dospělé</t>
  </si>
  <si>
    <r>
      <t xml:space="preserve">Celková nabídková cena za část 1 předmětu plnění veřejné zakázky </t>
    </r>
    <r>
      <rPr>
        <b/>
        <sz val="11"/>
        <color rgb="FFFF0000"/>
        <rFont val="Calibri"/>
        <family val="2"/>
        <charset val="238"/>
        <scheme val="minor"/>
      </rPr>
      <t>(předmětem hodnocení)</t>
    </r>
  </si>
  <si>
    <r>
      <t xml:space="preserve">Celková nabídková cena za část 2 předmětu plnění veřejné zakázky </t>
    </r>
    <r>
      <rPr>
        <b/>
        <sz val="11"/>
        <color rgb="FFFF0000"/>
        <rFont val="Calibri"/>
        <family val="2"/>
        <charset val="238"/>
        <scheme val="minor"/>
      </rPr>
      <t>(předmětem hodnocení)</t>
    </r>
  </si>
  <si>
    <t>položkový ceník - tento formát bude použit jako příloha ke kupním smlouvám</t>
  </si>
  <si>
    <t>Katetr CV 4 lumeny 8/8,5 Fr x 15/16 cm</t>
  </si>
  <si>
    <t>Katetr CV 4 lumeny 8/8,5 Fr x 20/30cm</t>
  </si>
  <si>
    <t xml:space="preserve">Příloha č. 2 </t>
  </si>
  <si>
    <t>část 1: Centrální žilní katétry pro dospělé</t>
  </si>
  <si>
    <t>Kód UDI</t>
  </si>
  <si>
    <t>část 2: Centrální žilní katétry pro dospělé s ventilovou jehlou</t>
  </si>
  <si>
    <t>Příloha č. 2 Specifikace - ceník</t>
  </si>
  <si>
    <t>část 3: Centrální žilní katétry pro dospělé s antimikrobiální ochranou</t>
  </si>
  <si>
    <t>část 4: Centrální žilní katétry pro dospělé s antimikrobiální ochranou a ventilovou 
  jehlou</t>
  </si>
  <si>
    <r>
      <t xml:space="preserve">Celková nabídková cena za část 3 předmětu plnění veřejné zakázky </t>
    </r>
    <r>
      <rPr>
        <b/>
        <sz val="11"/>
        <color rgb="FFFF0000"/>
        <rFont val="Calibri"/>
        <family val="2"/>
        <charset val="238"/>
        <scheme val="minor"/>
      </rPr>
      <t>(předmětem hodnocení)</t>
    </r>
  </si>
  <si>
    <r>
      <t xml:space="preserve">Celková nabídková cena za část 4 předmětu plnění veřejné zakázky </t>
    </r>
    <r>
      <rPr>
        <b/>
        <sz val="11"/>
        <color rgb="FFFF0000"/>
        <rFont val="Calibri"/>
        <family val="2"/>
        <charset val="238"/>
        <scheme val="minor"/>
      </rPr>
      <t>(předmětem hodnocení)</t>
    </r>
  </si>
  <si>
    <r>
      <t>Katetr CV 1 lumeny</t>
    </r>
    <r>
      <rPr>
        <sz val="11"/>
        <rFont val="Calibri"/>
        <family val="2"/>
        <charset val="238"/>
        <scheme val="minor"/>
      </rPr>
      <t xml:space="preserve"> 5</t>
    </r>
    <r>
      <rPr>
        <sz val="11"/>
        <color theme="1"/>
        <rFont val="Calibri"/>
        <family val="2"/>
        <charset val="238"/>
        <scheme val="minor"/>
      </rPr>
      <t xml:space="preserve"> Fr x 20/30 cm </t>
    </r>
  </si>
  <si>
    <r>
      <t>Katetr CV 1 lumeny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3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Fr x 20/30 cm </t>
    </r>
  </si>
  <si>
    <t>Katetr CV 1 lumen 16 G x 15/16 cm</t>
  </si>
  <si>
    <t>Katetr CV 1 lumen 16 G x 20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</si>
</sst>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9" fontId="4" fillId="0" borderId="0" xfId="1" applyFont="1" applyBorder="1" applyAlignment="1">
      <alignment horizontal="center" vertical="center"/>
    </xf>
    <xf numFmtId="0" fontId="4" fillId="0" borderId="0" xfId="0" applyFont="1"/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49" fontId="4" fillId="0" borderId="13" xfId="0" applyNumberFormat="1" applyFont="1" applyBorder="1"/>
    <xf numFmtId="0" fontId="3" fillId="0" borderId="0" xfId="0" applyFont="1" applyAlignment="1">
      <alignment horizontal="left"/>
    </xf>
    <xf numFmtId="9" fontId="4" fillId="0" borderId="13" xfId="0" applyNumberFormat="1" applyFont="1" applyBorder="1"/>
    <xf numFmtId="0" fontId="4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4" fillId="0" borderId="26" xfId="0" applyFont="1" applyBorder="1" applyAlignment="1"/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24" xfId="0" applyFont="1" applyBorder="1" applyAlignment="1"/>
    <xf numFmtId="4" fontId="3" fillId="2" borderId="25" xfId="0" applyNumberFormat="1" applyFont="1" applyFill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164" fontId="4" fillId="0" borderId="20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29" xfId="0" applyNumberFormat="1" applyFont="1" applyBorder="1" applyAlignment="1">
      <alignment vertical="center"/>
    </xf>
    <xf numFmtId="164" fontId="4" fillId="0" borderId="31" xfId="0" applyNumberFormat="1" applyFont="1" applyBorder="1" applyAlignment="1">
      <alignment vertical="center"/>
    </xf>
    <xf numFmtId="164" fontId="3" fillId="4" borderId="18" xfId="0" applyNumberFormat="1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4" fontId="3" fillId="4" borderId="16" xfId="0" applyNumberFormat="1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/>
    <xf numFmtId="0" fontId="0" fillId="0" borderId="28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164" fontId="4" fillId="5" borderId="20" xfId="0" applyNumberFormat="1" applyFont="1" applyFill="1" applyBorder="1" applyAlignment="1">
      <alignment vertical="center"/>
    </xf>
    <xf numFmtId="9" fontId="4" fillId="5" borderId="20" xfId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vertical="center"/>
    </xf>
    <xf numFmtId="9" fontId="4" fillId="5" borderId="13" xfId="1" applyFont="1" applyFill="1" applyBorder="1" applyAlignment="1">
      <alignment horizontal="center" vertical="center"/>
    </xf>
    <xf numFmtId="164" fontId="4" fillId="5" borderId="14" xfId="0" applyNumberFormat="1" applyFont="1" applyFill="1" applyBorder="1" applyAlignment="1">
      <alignment vertical="center"/>
    </xf>
    <xf numFmtId="9" fontId="4" fillId="5" borderId="14" xfId="1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/>
    </xf>
    <xf numFmtId="49" fontId="4" fillId="5" borderId="20" xfId="0" applyNumberFormat="1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49" fontId="4" fillId="5" borderId="13" xfId="0" applyNumberFormat="1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49" fontId="4" fillId="5" borderId="14" xfId="0" applyNumberFormat="1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tabSelected="1" workbookViewId="0">
      <selection activeCell="G10" sqref="G10"/>
    </sheetView>
  </sheetViews>
  <sheetFormatPr defaultRowHeight="15" x14ac:dyDescent="0.25"/>
  <cols>
    <col min="1" max="1" width="35.85546875" customWidth="1"/>
    <col min="2" max="2" width="16.28515625" customWidth="1"/>
    <col min="3" max="3" width="18.85546875" customWidth="1"/>
    <col min="4" max="6" width="18.42578125" customWidth="1"/>
    <col min="7" max="7" width="14.28515625" customWidth="1"/>
    <col min="8" max="8" width="13.28515625" customWidth="1"/>
    <col min="11" max="11" width="16" customWidth="1"/>
    <col min="12" max="12" width="17.5703125" customWidth="1"/>
  </cols>
  <sheetData>
    <row r="1" spans="1:12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9" t="s">
        <v>28</v>
      </c>
      <c r="L1" s="69"/>
    </row>
    <row r="2" spans="1:12" x14ac:dyDescent="0.25">
      <c r="A2" s="65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65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2" ht="15.75" thickBot="1" x14ac:dyDescent="0.3">
      <c r="A4" s="48"/>
      <c r="B4" s="23"/>
      <c r="C4" s="23"/>
      <c r="D4" s="23"/>
      <c r="E4" s="23"/>
      <c r="F4" s="23"/>
      <c r="G4" s="23"/>
      <c r="H4" s="23"/>
      <c r="I4" s="23"/>
      <c r="J4" s="23"/>
      <c r="K4" s="17"/>
      <c r="L4" s="17"/>
    </row>
    <row r="5" spans="1:12" x14ac:dyDescent="0.25">
      <c r="A5" s="30"/>
      <c r="B5" s="2"/>
      <c r="C5" s="2"/>
      <c r="D5" s="2"/>
      <c r="E5" s="2"/>
      <c r="F5" s="2"/>
      <c r="G5" s="3"/>
      <c r="H5" s="70" t="s">
        <v>0</v>
      </c>
      <c r="I5" s="71"/>
      <c r="J5" s="72"/>
      <c r="K5" s="73"/>
      <c r="L5" s="74"/>
    </row>
    <row r="6" spans="1:12" ht="75.75" thickBot="1" x14ac:dyDescent="0.3">
      <c r="A6" s="31" t="s">
        <v>1</v>
      </c>
      <c r="B6" s="4" t="s">
        <v>21</v>
      </c>
      <c r="C6" s="4" t="s">
        <v>2</v>
      </c>
      <c r="D6" s="4" t="s">
        <v>3</v>
      </c>
      <c r="E6" s="4" t="s">
        <v>14</v>
      </c>
      <c r="F6" s="4" t="s">
        <v>13</v>
      </c>
      <c r="G6" s="51" t="s">
        <v>30</v>
      </c>
      <c r="H6" s="5" t="s">
        <v>4</v>
      </c>
      <c r="I6" s="6" t="s">
        <v>18</v>
      </c>
      <c r="J6" s="7" t="s">
        <v>5</v>
      </c>
      <c r="K6" s="7" t="s">
        <v>19</v>
      </c>
      <c r="L6" s="8" t="s">
        <v>20</v>
      </c>
    </row>
    <row r="7" spans="1:12" ht="15.75" thickBot="1" x14ac:dyDescent="0.3">
      <c r="A7" s="75" t="s">
        <v>22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1:12" ht="24.75" customHeight="1" x14ac:dyDescent="0.25">
      <c r="A8" s="32" t="s">
        <v>39</v>
      </c>
      <c r="B8" s="12">
        <v>120</v>
      </c>
      <c r="C8" s="83"/>
      <c r="D8" s="84"/>
      <c r="E8" s="84"/>
      <c r="F8" s="84"/>
      <c r="G8" s="85"/>
      <c r="H8" s="52"/>
      <c r="I8" s="53"/>
      <c r="J8" s="39">
        <f>+H8*(1+I8)</f>
        <v>0</v>
      </c>
      <c r="K8" s="39">
        <f>H8*B8</f>
        <v>0</v>
      </c>
      <c r="L8" s="42">
        <f>+J8*B8</f>
        <v>0</v>
      </c>
    </row>
    <row r="9" spans="1:12" ht="20.25" customHeight="1" x14ac:dyDescent="0.25">
      <c r="A9" s="33" t="s">
        <v>40</v>
      </c>
      <c r="B9" s="10">
        <v>800</v>
      </c>
      <c r="C9" s="86"/>
      <c r="D9" s="87"/>
      <c r="E9" s="87"/>
      <c r="F9" s="87"/>
      <c r="G9" s="88"/>
      <c r="H9" s="54"/>
      <c r="I9" s="55"/>
      <c r="J9" s="40">
        <f>+H9*(1+I9)</f>
        <v>0</v>
      </c>
      <c r="K9" s="40">
        <f>H9*B9</f>
        <v>0</v>
      </c>
      <c r="L9" s="43">
        <f>+J9*B9</f>
        <v>0</v>
      </c>
    </row>
    <row r="10" spans="1:12" ht="21.75" customHeight="1" x14ac:dyDescent="0.25">
      <c r="A10" s="34" t="s">
        <v>6</v>
      </c>
      <c r="B10" s="10">
        <v>280</v>
      </c>
      <c r="C10" s="86"/>
      <c r="D10" s="87"/>
      <c r="E10" s="87"/>
      <c r="F10" s="87"/>
      <c r="G10" s="88"/>
      <c r="H10" s="54"/>
      <c r="I10" s="55"/>
      <c r="J10" s="40">
        <f>+H10*(1+I10)</f>
        <v>0</v>
      </c>
      <c r="K10" s="40">
        <f>H10*B10</f>
        <v>0</v>
      </c>
      <c r="L10" s="43">
        <f>+J10*B10</f>
        <v>0</v>
      </c>
    </row>
    <row r="11" spans="1:12" ht="22.5" customHeight="1" x14ac:dyDescent="0.25">
      <c r="A11" s="34" t="s">
        <v>7</v>
      </c>
      <c r="B11" s="10">
        <v>680</v>
      </c>
      <c r="C11" s="86"/>
      <c r="D11" s="87"/>
      <c r="E11" s="87"/>
      <c r="F11" s="87"/>
      <c r="G11" s="88"/>
      <c r="H11" s="54"/>
      <c r="I11" s="55"/>
      <c r="J11" s="40">
        <f>+H11*(1+I11)</f>
        <v>0</v>
      </c>
      <c r="K11" s="40">
        <f>H11*B11</f>
        <v>0</v>
      </c>
      <c r="L11" s="43">
        <f>+J11*B11</f>
        <v>0</v>
      </c>
    </row>
    <row r="12" spans="1:12" ht="24" customHeight="1" thickBot="1" x14ac:dyDescent="0.3">
      <c r="A12" s="35" t="s">
        <v>8</v>
      </c>
      <c r="B12" s="26">
        <v>600</v>
      </c>
      <c r="C12" s="89"/>
      <c r="D12" s="90"/>
      <c r="E12" s="90"/>
      <c r="F12" s="90"/>
      <c r="G12" s="91"/>
      <c r="H12" s="56"/>
      <c r="I12" s="57"/>
      <c r="J12" s="41">
        <f>+H12*(1+I12)</f>
        <v>0</v>
      </c>
      <c r="K12" s="40">
        <f>H12*B12</f>
        <v>0</v>
      </c>
      <c r="L12" s="43">
        <f>+J12*B12</f>
        <v>0</v>
      </c>
    </row>
    <row r="13" spans="1:12" ht="15.75" thickBot="1" x14ac:dyDescent="0.3">
      <c r="A13" s="62" t="s">
        <v>23</v>
      </c>
      <c r="B13" s="63"/>
      <c r="C13" s="63"/>
      <c r="D13" s="63"/>
      <c r="E13" s="63"/>
      <c r="F13" s="63"/>
      <c r="G13" s="63"/>
      <c r="H13" s="63"/>
      <c r="I13" s="63"/>
      <c r="J13" s="64"/>
      <c r="K13" s="47">
        <f>K8+K9+K10+K11+K12</f>
        <v>0</v>
      </c>
      <c r="L13" s="46">
        <f>L8+L9+L10+L11+L12</f>
        <v>0</v>
      </c>
    </row>
    <row r="14" spans="1:12" x14ac:dyDescent="0.25">
      <c r="A14" s="36"/>
      <c r="B14" s="24"/>
      <c r="C14" s="24"/>
      <c r="D14" s="24"/>
      <c r="E14" s="24"/>
      <c r="F14" s="24"/>
      <c r="G14" s="24"/>
      <c r="H14" s="24"/>
      <c r="I14" s="27"/>
      <c r="J14" s="24"/>
      <c r="K14" s="28"/>
      <c r="L14" s="37"/>
    </row>
    <row r="15" spans="1:12" x14ac:dyDescent="0.25">
      <c r="A15" s="24"/>
      <c r="B15" s="25"/>
      <c r="C15" s="24"/>
      <c r="D15" s="24"/>
      <c r="E15" s="24"/>
      <c r="F15" s="24"/>
      <c r="G15" s="24"/>
      <c r="H15" s="24"/>
      <c r="I15" s="24"/>
      <c r="J15" s="27"/>
      <c r="K15" s="24"/>
      <c r="L15" s="28"/>
    </row>
    <row r="16" spans="1:12" x14ac:dyDescent="0.25">
      <c r="A16" s="21" t="s">
        <v>25</v>
      </c>
      <c r="B16" s="13"/>
      <c r="C16" s="9"/>
      <c r="D16" s="9"/>
      <c r="E16" s="9"/>
      <c r="F16" s="9"/>
      <c r="G16" s="14"/>
      <c r="H16" s="14"/>
      <c r="I16" s="14"/>
      <c r="J16" s="15"/>
      <c r="K16" s="16"/>
      <c r="L16" s="15"/>
    </row>
    <row r="17" spans="1:12" x14ac:dyDescent="0.25">
      <c r="A17" s="2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60" x14ac:dyDescent="0.25">
      <c r="A18" s="11" t="s">
        <v>11</v>
      </c>
      <c r="B18" s="59" t="s">
        <v>12</v>
      </c>
      <c r="C18" s="60"/>
      <c r="D18" s="60"/>
      <c r="E18" s="60"/>
      <c r="F18" s="60"/>
      <c r="G18" s="61"/>
      <c r="H18" s="11" t="s">
        <v>13</v>
      </c>
      <c r="I18" s="11" t="s">
        <v>14</v>
      </c>
      <c r="J18" s="11" t="s">
        <v>15</v>
      </c>
      <c r="K18" s="11" t="s">
        <v>16</v>
      </c>
      <c r="L18" s="11" t="s">
        <v>17</v>
      </c>
    </row>
    <row r="19" spans="1:12" x14ac:dyDescent="0.25">
      <c r="A19" s="18"/>
      <c r="B19" s="59"/>
      <c r="C19" s="60"/>
      <c r="D19" s="60"/>
      <c r="E19" s="60"/>
      <c r="F19" s="60"/>
      <c r="G19" s="61"/>
      <c r="H19" s="19"/>
      <c r="I19" s="20"/>
      <c r="J19" s="19"/>
      <c r="K19" s="19"/>
      <c r="L19" s="22"/>
    </row>
    <row r="20" spans="1:12" x14ac:dyDescent="0.25">
      <c r="A20" s="18"/>
      <c r="B20" s="59"/>
      <c r="C20" s="60"/>
      <c r="D20" s="60"/>
      <c r="E20" s="60"/>
      <c r="F20" s="60"/>
      <c r="G20" s="61"/>
      <c r="H20" s="19"/>
      <c r="I20" s="20"/>
      <c r="J20" s="19"/>
      <c r="K20" s="19"/>
      <c r="L20" s="22"/>
    </row>
    <row r="21" spans="1:12" x14ac:dyDescent="0.25">
      <c r="A21" s="18"/>
      <c r="B21" s="59"/>
      <c r="C21" s="60"/>
      <c r="D21" s="60"/>
      <c r="E21" s="60"/>
      <c r="F21" s="60"/>
      <c r="G21" s="61"/>
      <c r="H21" s="19"/>
      <c r="I21" s="20"/>
      <c r="J21" s="19"/>
      <c r="K21" s="19"/>
      <c r="L21" s="22"/>
    </row>
    <row r="22" spans="1:12" x14ac:dyDescent="0.25">
      <c r="A22" s="18"/>
      <c r="B22" s="59"/>
      <c r="C22" s="60"/>
      <c r="D22" s="60"/>
      <c r="E22" s="60"/>
      <c r="F22" s="60"/>
      <c r="G22" s="61"/>
      <c r="H22" s="19"/>
      <c r="I22" s="20"/>
      <c r="J22" s="19"/>
      <c r="K22" s="19"/>
      <c r="L22" s="22"/>
    </row>
  </sheetData>
  <mergeCells count="12">
    <mergeCell ref="A13:J13"/>
    <mergeCell ref="A2:L2"/>
    <mergeCell ref="A3:L3"/>
    <mergeCell ref="A1:J1"/>
    <mergeCell ref="K1:L1"/>
    <mergeCell ref="H5:L5"/>
    <mergeCell ref="A7:L7"/>
    <mergeCell ref="B22:G22"/>
    <mergeCell ref="B18:G18"/>
    <mergeCell ref="B19:G19"/>
    <mergeCell ref="B20:G20"/>
    <mergeCell ref="B21:G2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3BD9-1D52-4437-9893-26F3DBCC0DEC}">
  <dimension ref="A1:L22"/>
  <sheetViews>
    <sheetView workbookViewId="0">
      <selection activeCell="G12" sqref="C8:G12"/>
    </sheetView>
  </sheetViews>
  <sheetFormatPr defaultRowHeight="15" x14ac:dyDescent="0.25"/>
  <cols>
    <col min="1" max="1" width="35.7109375" customWidth="1"/>
    <col min="2" max="2" width="16.28515625" customWidth="1"/>
    <col min="3" max="3" width="18.85546875" customWidth="1"/>
    <col min="4" max="6" width="18.42578125" customWidth="1"/>
    <col min="7" max="7" width="14.28515625" customWidth="1"/>
    <col min="8" max="8" width="13.28515625" customWidth="1"/>
    <col min="11" max="11" width="16" customWidth="1"/>
    <col min="12" max="12" width="17.5703125" customWidth="1"/>
  </cols>
  <sheetData>
    <row r="1" spans="1:12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9" t="s">
        <v>28</v>
      </c>
      <c r="L1" s="69"/>
    </row>
    <row r="2" spans="1:12" x14ac:dyDescent="0.25">
      <c r="A2" s="65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65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2" ht="15.75" thickBot="1" x14ac:dyDescent="0.3">
      <c r="A4" s="49"/>
      <c r="B4" s="23"/>
      <c r="C4" s="23"/>
      <c r="D4" s="23"/>
      <c r="E4" s="23"/>
      <c r="F4" s="23"/>
      <c r="G4" s="23"/>
      <c r="H4" s="23"/>
      <c r="I4" s="23"/>
      <c r="J4" s="23"/>
      <c r="K4" s="17"/>
      <c r="L4" s="17"/>
    </row>
    <row r="5" spans="1:12" x14ac:dyDescent="0.25">
      <c r="A5" s="30"/>
      <c r="B5" s="2"/>
      <c r="C5" s="2"/>
      <c r="D5" s="2"/>
      <c r="E5" s="2"/>
      <c r="F5" s="2"/>
      <c r="G5" s="3"/>
      <c r="H5" s="70" t="s">
        <v>0</v>
      </c>
      <c r="I5" s="71"/>
      <c r="J5" s="72"/>
      <c r="K5" s="73"/>
      <c r="L5" s="74"/>
    </row>
    <row r="6" spans="1:12" ht="75.75" thickBot="1" x14ac:dyDescent="0.3">
      <c r="A6" s="31" t="s">
        <v>1</v>
      </c>
      <c r="B6" s="4" t="s">
        <v>21</v>
      </c>
      <c r="C6" s="4" t="s">
        <v>2</v>
      </c>
      <c r="D6" s="4" t="s">
        <v>3</v>
      </c>
      <c r="E6" s="4" t="s">
        <v>14</v>
      </c>
      <c r="F6" s="4" t="s">
        <v>13</v>
      </c>
      <c r="G6" s="51" t="s">
        <v>30</v>
      </c>
      <c r="H6" s="5" t="s">
        <v>4</v>
      </c>
      <c r="I6" s="6" t="s">
        <v>18</v>
      </c>
      <c r="J6" s="7" t="s">
        <v>5</v>
      </c>
      <c r="K6" s="7" t="s">
        <v>19</v>
      </c>
      <c r="L6" s="8" t="s">
        <v>20</v>
      </c>
    </row>
    <row r="7" spans="1:12" ht="15.75" thickBot="1" x14ac:dyDescent="0.3">
      <c r="A7" s="75" t="s">
        <v>31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1:12" ht="17.25" customHeight="1" x14ac:dyDescent="0.25">
      <c r="A8" s="32" t="s">
        <v>39</v>
      </c>
      <c r="B8" s="12">
        <v>180</v>
      </c>
      <c r="C8" s="83"/>
      <c r="D8" s="84"/>
      <c r="E8" s="84"/>
      <c r="F8" s="84"/>
      <c r="G8" s="85"/>
      <c r="H8" s="52"/>
      <c r="I8" s="53"/>
      <c r="J8" s="39">
        <f>+H8*(1+I8)</f>
        <v>0</v>
      </c>
      <c r="K8" s="39">
        <f>H8*B8</f>
        <v>0</v>
      </c>
      <c r="L8" s="42">
        <f>+J8*B8</f>
        <v>0</v>
      </c>
    </row>
    <row r="9" spans="1:12" ht="18" customHeight="1" x14ac:dyDescent="0.25">
      <c r="A9" s="33" t="s">
        <v>40</v>
      </c>
      <c r="B9" s="10">
        <v>1200</v>
      </c>
      <c r="C9" s="86"/>
      <c r="D9" s="87"/>
      <c r="E9" s="87"/>
      <c r="F9" s="87"/>
      <c r="G9" s="88"/>
      <c r="H9" s="54"/>
      <c r="I9" s="55"/>
      <c r="J9" s="40">
        <f>+H9*(1+I9)</f>
        <v>0</v>
      </c>
      <c r="K9" s="40">
        <f>H9*B9</f>
        <v>0</v>
      </c>
      <c r="L9" s="43">
        <f>+J9*B9</f>
        <v>0</v>
      </c>
    </row>
    <row r="10" spans="1:12" ht="18" customHeight="1" x14ac:dyDescent="0.25">
      <c r="A10" s="34" t="s">
        <v>6</v>
      </c>
      <c r="B10" s="10">
        <v>420</v>
      </c>
      <c r="C10" s="86"/>
      <c r="D10" s="87"/>
      <c r="E10" s="87"/>
      <c r="F10" s="87"/>
      <c r="G10" s="88"/>
      <c r="H10" s="54"/>
      <c r="I10" s="55"/>
      <c r="J10" s="40">
        <f>+H10*(1+I10)</f>
        <v>0</v>
      </c>
      <c r="K10" s="40">
        <f>H10*B10</f>
        <v>0</v>
      </c>
      <c r="L10" s="43">
        <f>+J10*B10</f>
        <v>0</v>
      </c>
    </row>
    <row r="11" spans="1:12" ht="15" customHeight="1" x14ac:dyDescent="0.25">
      <c r="A11" s="34" t="s">
        <v>7</v>
      </c>
      <c r="B11" s="10">
        <v>1020</v>
      </c>
      <c r="C11" s="86"/>
      <c r="D11" s="87"/>
      <c r="E11" s="87"/>
      <c r="F11" s="87"/>
      <c r="G11" s="88"/>
      <c r="H11" s="54"/>
      <c r="I11" s="55"/>
      <c r="J11" s="40">
        <f>+H11*(1+I11)</f>
        <v>0</v>
      </c>
      <c r="K11" s="40">
        <f>H11*B11</f>
        <v>0</v>
      </c>
      <c r="L11" s="43">
        <f>+J11*B11</f>
        <v>0</v>
      </c>
    </row>
    <row r="12" spans="1:12" ht="16.5" customHeight="1" thickBot="1" x14ac:dyDescent="0.3">
      <c r="A12" s="35" t="s">
        <v>8</v>
      </c>
      <c r="B12" s="26">
        <v>900</v>
      </c>
      <c r="C12" s="89"/>
      <c r="D12" s="90"/>
      <c r="E12" s="90"/>
      <c r="F12" s="90"/>
      <c r="G12" s="91"/>
      <c r="H12" s="56"/>
      <c r="I12" s="57"/>
      <c r="J12" s="41">
        <f>+H12*(1+I12)</f>
        <v>0</v>
      </c>
      <c r="K12" s="40">
        <f>H12*B12</f>
        <v>0</v>
      </c>
      <c r="L12" s="43">
        <f>+J12*B12</f>
        <v>0</v>
      </c>
    </row>
    <row r="13" spans="1:12" ht="15.75" thickBot="1" x14ac:dyDescent="0.3">
      <c r="A13" s="62" t="s">
        <v>24</v>
      </c>
      <c r="B13" s="63"/>
      <c r="C13" s="63"/>
      <c r="D13" s="63"/>
      <c r="E13" s="63"/>
      <c r="F13" s="63"/>
      <c r="G13" s="63"/>
      <c r="H13" s="63"/>
      <c r="I13" s="63"/>
      <c r="J13" s="64"/>
      <c r="K13" s="47">
        <f>K8+K9+K10+K11+K12</f>
        <v>0</v>
      </c>
      <c r="L13" s="58">
        <f>L8+L9+L10+L11+L12</f>
        <v>0</v>
      </c>
    </row>
    <row r="14" spans="1:12" x14ac:dyDescent="0.25">
      <c r="A14" s="36"/>
      <c r="B14" s="24"/>
      <c r="C14" s="24"/>
      <c r="D14" s="24"/>
      <c r="E14" s="24"/>
      <c r="F14" s="24"/>
      <c r="G14" s="24"/>
      <c r="H14" s="24"/>
      <c r="I14" s="27"/>
      <c r="J14" s="24"/>
      <c r="K14" s="28"/>
      <c r="L14" s="29"/>
    </row>
    <row r="15" spans="1:12" x14ac:dyDescent="0.25">
      <c r="A15" s="24"/>
      <c r="B15" s="25"/>
      <c r="C15" s="24"/>
      <c r="D15" s="24"/>
      <c r="E15" s="24"/>
      <c r="F15" s="24"/>
      <c r="G15" s="24"/>
      <c r="H15" s="24"/>
      <c r="I15" s="24"/>
      <c r="J15" s="27"/>
      <c r="K15" s="24"/>
      <c r="L15" s="28"/>
    </row>
    <row r="16" spans="1:12" x14ac:dyDescent="0.25">
      <c r="A16" s="21" t="s">
        <v>25</v>
      </c>
      <c r="B16" s="13"/>
      <c r="C16" s="9"/>
      <c r="D16" s="9"/>
      <c r="E16" s="9"/>
      <c r="F16" s="9"/>
      <c r="G16" s="14"/>
      <c r="H16" s="14"/>
      <c r="I16" s="14"/>
      <c r="J16" s="15"/>
      <c r="K16" s="16"/>
      <c r="L16" s="15"/>
    </row>
    <row r="17" spans="1:12" x14ac:dyDescent="0.25">
      <c r="A17" s="2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60" x14ac:dyDescent="0.25">
      <c r="A18" s="11" t="s">
        <v>11</v>
      </c>
      <c r="B18" s="59" t="s">
        <v>12</v>
      </c>
      <c r="C18" s="60"/>
      <c r="D18" s="60"/>
      <c r="E18" s="60"/>
      <c r="F18" s="60"/>
      <c r="G18" s="61"/>
      <c r="H18" s="11" t="s">
        <v>13</v>
      </c>
      <c r="I18" s="11" t="s">
        <v>14</v>
      </c>
      <c r="J18" s="11" t="s">
        <v>15</v>
      </c>
      <c r="K18" s="11" t="s">
        <v>16</v>
      </c>
      <c r="L18" s="11" t="s">
        <v>17</v>
      </c>
    </row>
    <row r="19" spans="1:12" x14ac:dyDescent="0.25">
      <c r="A19" s="18"/>
      <c r="B19" s="59"/>
      <c r="C19" s="60"/>
      <c r="D19" s="60"/>
      <c r="E19" s="60"/>
      <c r="F19" s="60"/>
      <c r="G19" s="61"/>
      <c r="H19" s="19"/>
      <c r="I19" s="20"/>
      <c r="J19" s="19"/>
      <c r="K19" s="19"/>
      <c r="L19" s="22"/>
    </row>
    <row r="20" spans="1:12" x14ac:dyDescent="0.25">
      <c r="A20" s="18"/>
      <c r="B20" s="59"/>
      <c r="C20" s="60"/>
      <c r="D20" s="60"/>
      <c r="E20" s="60"/>
      <c r="F20" s="60"/>
      <c r="G20" s="61"/>
      <c r="H20" s="19"/>
      <c r="I20" s="20"/>
      <c r="J20" s="19"/>
      <c r="K20" s="19"/>
      <c r="L20" s="22"/>
    </row>
    <row r="21" spans="1:12" x14ac:dyDescent="0.25">
      <c r="A21" s="18"/>
      <c r="B21" s="59"/>
      <c r="C21" s="60"/>
      <c r="D21" s="60"/>
      <c r="E21" s="60"/>
      <c r="F21" s="60"/>
      <c r="G21" s="61"/>
      <c r="H21" s="19"/>
      <c r="I21" s="20"/>
      <c r="J21" s="19"/>
      <c r="K21" s="19"/>
      <c r="L21" s="22"/>
    </row>
    <row r="22" spans="1:12" x14ac:dyDescent="0.25">
      <c r="A22" s="18"/>
      <c r="B22" s="59"/>
      <c r="C22" s="60"/>
      <c r="D22" s="60"/>
      <c r="E22" s="60"/>
      <c r="F22" s="60"/>
      <c r="G22" s="61"/>
      <c r="H22" s="19"/>
      <c r="I22" s="20"/>
      <c r="J22" s="19"/>
      <c r="K22" s="19"/>
      <c r="L22" s="22"/>
    </row>
  </sheetData>
  <mergeCells count="12">
    <mergeCell ref="B21:G21"/>
    <mergeCell ref="B22:G22"/>
    <mergeCell ref="A13:J13"/>
    <mergeCell ref="B18:G18"/>
    <mergeCell ref="B19:G19"/>
    <mergeCell ref="B20:G20"/>
    <mergeCell ref="A7:L7"/>
    <mergeCell ref="A1:J1"/>
    <mergeCell ref="K1:L1"/>
    <mergeCell ref="A2:L2"/>
    <mergeCell ref="A3:L3"/>
    <mergeCell ref="H5:L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626B-2C66-44C0-B814-6D8F90A1953D}">
  <dimension ref="A1:L22"/>
  <sheetViews>
    <sheetView workbookViewId="0">
      <selection activeCell="G13" sqref="C8:G13"/>
    </sheetView>
  </sheetViews>
  <sheetFormatPr defaultRowHeight="15" x14ac:dyDescent="0.25"/>
  <cols>
    <col min="1" max="1" width="38.28515625" customWidth="1"/>
    <col min="2" max="2" width="16.28515625" customWidth="1"/>
    <col min="3" max="3" width="18.85546875" customWidth="1"/>
    <col min="4" max="6" width="18.42578125" customWidth="1"/>
    <col min="7" max="7" width="14.28515625" customWidth="1"/>
    <col min="8" max="8" width="13.28515625" customWidth="1"/>
    <col min="10" max="10" width="11.85546875" customWidth="1"/>
    <col min="11" max="11" width="16" customWidth="1"/>
    <col min="12" max="12" width="17.5703125" customWidth="1"/>
  </cols>
  <sheetData>
    <row r="1" spans="1:12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78" t="s">
        <v>28</v>
      </c>
      <c r="L1" s="78"/>
    </row>
    <row r="2" spans="1:12" x14ac:dyDescent="0.25">
      <c r="A2" s="65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65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2" ht="15.75" thickBot="1" x14ac:dyDescent="0.3">
      <c r="A4" s="49"/>
      <c r="B4" s="23"/>
      <c r="C4" s="23"/>
      <c r="D4" s="23"/>
      <c r="E4" s="23"/>
      <c r="F4" s="23"/>
      <c r="G4" s="23"/>
      <c r="H4" s="23"/>
      <c r="I4" s="23"/>
      <c r="J4" s="23"/>
      <c r="K4" s="17"/>
      <c r="L4" s="17"/>
    </row>
    <row r="5" spans="1:12" x14ac:dyDescent="0.25">
      <c r="A5" s="30"/>
      <c r="B5" s="2"/>
      <c r="C5" s="2"/>
      <c r="D5" s="2"/>
      <c r="E5" s="2"/>
      <c r="F5" s="2"/>
      <c r="G5" s="3"/>
      <c r="H5" s="70" t="s">
        <v>0</v>
      </c>
      <c r="I5" s="71"/>
      <c r="J5" s="72"/>
      <c r="K5" s="73"/>
      <c r="L5" s="74"/>
    </row>
    <row r="6" spans="1:12" ht="75.75" thickBot="1" x14ac:dyDescent="0.3">
      <c r="A6" s="31" t="s">
        <v>1</v>
      </c>
      <c r="B6" s="4" t="s">
        <v>21</v>
      </c>
      <c r="C6" s="4" t="s">
        <v>2</v>
      </c>
      <c r="D6" s="4" t="s">
        <v>3</v>
      </c>
      <c r="E6" s="4" t="s">
        <v>14</v>
      </c>
      <c r="F6" s="4" t="s">
        <v>13</v>
      </c>
      <c r="G6" s="51" t="s">
        <v>30</v>
      </c>
      <c r="H6" s="5" t="s">
        <v>4</v>
      </c>
      <c r="I6" s="6" t="s">
        <v>18</v>
      </c>
      <c r="J6" s="7" t="s">
        <v>5</v>
      </c>
      <c r="K6" s="7" t="s">
        <v>19</v>
      </c>
      <c r="L6" s="8" t="s">
        <v>20</v>
      </c>
    </row>
    <row r="7" spans="1:12" s="1" customFormat="1" ht="30.75" customHeight="1" thickBot="1" x14ac:dyDescent="0.3">
      <c r="A7" s="75" t="s">
        <v>33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1:12" s="1" customFormat="1" ht="15" customHeight="1" x14ac:dyDescent="0.25">
      <c r="A8" s="50" t="s">
        <v>37</v>
      </c>
      <c r="B8" s="12">
        <v>160</v>
      </c>
      <c r="C8" s="84"/>
      <c r="D8" s="84"/>
      <c r="E8" s="84"/>
      <c r="F8" s="84"/>
      <c r="G8" s="84"/>
      <c r="H8" s="52"/>
      <c r="I8" s="53"/>
      <c r="J8" s="39">
        <f t="shared" ref="J8:J13" si="0">+H8*(1+I8)</f>
        <v>0</v>
      </c>
      <c r="K8" s="39">
        <f t="shared" ref="K8:K13" si="1">H8*B8</f>
        <v>0</v>
      </c>
      <c r="L8" s="42">
        <f t="shared" ref="L8:L13" si="2">+J8*B8</f>
        <v>0</v>
      </c>
    </row>
    <row r="9" spans="1:12" s="1" customFormat="1" ht="15" customHeight="1" x14ac:dyDescent="0.25">
      <c r="A9" s="38" t="s">
        <v>6</v>
      </c>
      <c r="B9" s="12">
        <v>1040</v>
      </c>
      <c r="C9" s="84"/>
      <c r="D9" s="84"/>
      <c r="E9" s="84"/>
      <c r="F9" s="84"/>
      <c r="G9" s="84"/>
      <c r="H9" s="52"/>
      <c r="I9" s="53"/>
      <c r="J9" s="39">
        <f t="shared" si="0"/>
        <v>0</v>
      </c>
      <c r="K9" s="39">
        <f t="shared" si="1"/>
        <v>0</v>
      </c>
      <c r="L9" s="42">
        <f t="shared" si="2"/>
        <v>0</v>
      </c>
    </row>
    <row r="10" spans="1:12" s="1" customFormat="1" ht="15" customHeight="1" x14ac:dyDescent="0.25">
      <c r="A10" s="38" t="s">
        <v>9</v>
      </c>
      <c r="B10" s="12">
        <v>200</v>
      </c>
      <c r="C10" s="84"/>
      <c r="D10" s="84"/>
      <c r="E10" s="84"/>
      <c r="F10" s="84"/>
      <c r="G10" s="84"/>
      <c r="H10" s="52"/>
      <c r="I10" s="53"/>
      <c r="J10" s="39">
        <f t="shared" si="0"/>
        <v>0</v>
      </c>
      <c r="K10" s="39">
        <f t="shared" si="1"/>
        <v>0</v>
      </c>
      <c r="L10" s="42">
        <f t="shared" si="2"/>
        <v>0</v>
      </c>
    </row>
    <row r="11" spans="1:12" s="1" customFormat="1" ht="15" customHeight="1" x14ac:dyDescent="0.25">
      <c r="A11" s="38" t="s">
        <v>10</v>
      </c>
      <c r="B11" s="12">
        <v>2720</v>
      </c>
      <c r="C11" s="84"/>
      <c r="D11" s="84"/>
      <c r="E11" s="84"/>
      <c r="F11" s="84"/>
      <c r="G11" s="84"/>
      <c r="H11" s="52"/>
      <c r="I11" s="53"/>
      <c r="J11" s="39">
        <f t="shared" si="0"/>
        <v>0</v>
      </c>
      <c r="K11" s="39">
        <f t="shared" si="1"/>
        <v>0</v>
      </c>
      <c r="L11" s="42">
        <f t="shared" si="2"/>
        <v>0</v>
      </c>
    </row>
    <row r="12" spans="1:12" s="1" customFormat="1" ht="15" customHeight="1" x14ac:dyDescent="0.25">
      <c r="A12" s="38" t="s">
        <v>26</v>
      </c>
      <c r="B12" s="12">
        <v>120</v>
      </c>
      <c r="C12" s="84"/>
      <c r="D12" s="84"/>
      <c r="E12" s="84"/>
      <c r="F12" s="84"/>
      <c r="G12" s="84"/>
      <c r="H12" s="52"/>
      <c r="I12" s="53"/>
      <c r="J12" s="39">
        <f t="shared" si="0"/>
        <v>0</v>
      </c>
      <c r="K12" s="39">
        <f t="shared" si="1"/>
        <v>0</v>
      </c>
      <c r="L12" s="42">
        <f t="shared" si="2"/>
        <v>0</v>
      </c>
    </row>
    <row r="13" spans="1:12" s="1" customFormat="1" ht="15" customHeight="1" thickBot="1" x14ac:dyDescent="0.3">
      <c r="A13" s="38" t="s">
        <v>27</v>
      </c>
      <c r="B13" s="12">
        <v>800</v>
      </c>
      <c r="C13" s="84"/>
      <c r="D13" s="84"/>
      <c r="E13" s="84"/>
      <c r="F13" s="84"/>
      <c r="G13" s="84"/>
      <c r="H13" s="52"/>
      <c r="I13" s="53"/>
      <c r="J13" s="39">
        <f t="shared" si="0"/>
        <v>0</v>
      </c>
      <c r="K13" s="39">
        <f t="shared" si="1"/>
        <v>0</v>
      </c>
      <c r="L13" s="42">
        <f t="shared" si="2"/>
        <v>0</v>
      </c>
    </row>
    <row r="14" spans="1:12" s="1" customFormat="1" ht="15" customHeight="1" thickBot="1" x14ac:dyDescent="0.3">
      <c r="A14" s="62" t="s">
        <v>35</v>
      </c>
      <c r="B14" s="63"/>
      <c r="C14" s="63"/>
      <c r="D14" s="63"/>
      <c r="E14" s="63"/>
      <c r="F14" s="63"/>
      <c r="G14" s="63"/>
      <c r="H14" s="63"/>
      <c r="I14" s="63"/>
      <c r="J14" s="64"/>
      <c r="K14" s="44">
        <f>SUM(K9:K13)</f>
        <v>0</v>
      </c>
      <c r="L14" s="45">
        <f>SUM(L9:L13)</f>
        <v>0</v>
      </c>
    </row>
    <row r="15" spans="1:12" ht="24.75" customHeight="1" x14ac:dyDescent="0.25">
      <c r="A15" s="24"/>
      <c r="B15" s="25"/>
      <c r="C15" s="24"/>
      <c r="D15" s="24"/>
      <c r="E15" s="24"/>
      <c r="F15" s="24"/>
      <c r="G15" s="24"/>
      <c r="H15" s="24"/>
      <c r="I15" s="24"/>
      <c r="J15" s="27"/>
      <c r="K15" s="24"/>
      <c r="L15" s="28"/>
    </row>
    <row r="16" spans="1:12" ht="20.25" customHeight="1" x14ac:dyDescent="0.25">
      <c r="A16" s="21" t="s">
        <v>25</v>
      </c>
      <c r="B16" s="13"/>
      <c r="C16" s="9"/>
      <c r="D16" s="9"/>
      <c r="E16" s="9"/>
      <c r="F16" s="9"/>
      <c r="G16" s="14"/>
      <c r="H16" s="14"/>
      <c r="I16" s="14"/>
      <c r="J16" s="15"/>
      <c r="K16" s="16"/>
      <c r="L16" s="15"/>
    </row>
    <row r="17" spans="1:12" ht="24" customHeight="1" x14ac:dyDescent="0.25">
      <c r="A17" s="2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31.5" customHeight="1" x14ac:dyDescent="0.25">
      <c r="A18" s="11" t="s">
        <v>11</v>
      </c>
      <c r="B18" s="59" t="s">
        <v>12</v>
      </c>
      <c r="C18" s="60"/>
      <c r="D18" s="60"/>
      <c r="E18" s="60"/>
      <c r="F18" s="60"/>
      <c r="G18" s="61"/>
      <c r="H18" s="11" t="s">
        <v>13</v>
      </c>
      <c r="I18" s="11" t="s">
        <v>14</v>
      </c>
      <c r="J18" s="11" t="s">
        <v>15</v>
      </c>
      <c r="K18" s="11" t="s">
        <v>16</v>
      </c>
      <c r="L18" s="11" t="s">
        <v>17</v>
      </c>
    </row>
    <row r="19" spans="1:12" ht="31.5" customHeight="1" x14ac:dyDescent="0.25">
      <c r="A19" s="18"/>
      <c r="B19" s="59"/>
      <c r="C19" s="60"/>
      <c r="D19" s="60"/>
      <c r="E19" s="60"/>
      <c r="F19" s="60"/>
      <c r="G19" s="61"/>
      <c r="H19" s="19"/>
      <c r="I19" s="20"/>
      <c r="J19" s="19"/>
      <c r="K19" s="19"/>
      <c r="L19" s="22"/>
    </row>
    <row r="20" spans="1:12" ht="29.25" customHeight="1" x14ac:dyDescent="0.25">
      <c r="A20" s="18"/>
      <c r="B20" s="59"/>
      <c r="C20" s="60"/>
      <c r="D20" s="60"/>
      <c r="E20" s="60"/>
      <c r="F20" s="60"/>
      <c r="G20" s="61"/>
      <c r="H20" s="19"/>
      <c r="I20" s="20"/>
      <c r="J20" s="19"/>
      <c r="K20" s="19"/>
      <c r="L20" s="22"/>
    </row>
    <row r="21" spans="1:12" x14ac:dyDescent="0.25">
      <c r="A21" s="18"/>
      <c r="B21" s="59"/>
      <c r="C21" s="60"/>
      <c r="D21" s="60"/>
      <c r="E21" s="60"/>
      <c r="F21" s="60"/>
      <c r="G21" s="61"/>
      <c r="H21" s="19"/>
      <c r="I21" s="20"/>
      <c r="J21" s="19"/>
      <c r="K21" s="19"/>
      <c r="L21" s="22"/>
    </row>
    <row r="22" spans="1:12" x14ac:dyDescent="0.25">
      <c r="A22" s="18"/>
      <c r="B22" s="59"/>
      <c r="C22" s="60"/>
      <c r="D22" s="60"/>
      <c r="E22" s="60"/>
      <c r="F22" s="60"/>
      <c r="G22" s="61"/>
      <c r="H22" s="19"/>
      <c r="I22" s="20"/>
      <c r="J22" s="19"/>
      <c r="K22" s="19"/>
      <c r="L22" s="22"/>
    </row>
  </sheetData>
  <mergeCells count="12">
    <mergeCell ref="B21:G21"/>
    <mergeCell ref="B22:G22"/>
    <mergeCell ref="A7:L7"/>
    <mergeCell ref="A14:J14"/>
    <mergeCell ref="B18:G18"/>
    <mergeCell ref="B19:G19"/>
    <mergeCell ref="B20:G20"/>
    <mergeCell ref="A1:J1"/>
    <mergeCell ref="K1:L1"/>
    <mergeCell ref="A2:L2"/>
    <mergeCell ref="A3:L3"/>
    <mergeCell ref="H5:L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8729-8A78-4881-A8C2-723A26E2E586}">
  <dimension ref="A1:L22"/>
  <sheetViews>
    <sheetView workbookViewId="0">
      <selection activeCell="G13" sqref="C8:G13"/>
    </sheetView>
  </sheetViews>
  <sheetFormatPr defaultRowHeight="15" x14ac:dyDescent="0.25"/>
  <cols>
    <col min="1" max="1" width="36" customWidth="1"/>
    <col min="2" max="2" width="16.28515625" customWidth="1"/>
    <col min="3" max="3" width="18.85546875" customWidth="1"/>
    <col min="4" max="6" width="18.42578125" customWidth="1"/>
    <col min="7" max="7" width="14.28515625" customWidth="1"/>
    <col min="8" max="8" width="13.28515625" customWidth="1"/>
    <col min="11" max="11" width="16" customWidth="1"/>
    <col min="12" max="12" width="17.5703125" customWidth="1"/>
  </cols>
  <sheetData>
    <row r="1" spans="1:12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9" t="s">
        <v>28</v>
      </c>
      <c r="L1" s="69"/>
    </row>
    <row r="2" spans="1:12" x14ac:dyDescent="0.25">
      <c r="A2" s="65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79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2" ht="15.75" thickBot="1" x14ac:dyDescent="0.3">
      <c r="A4" s="49"/>
      <c r="B4" s="23"/>
      <c r="C4" s="23"/>
      <c r="D4" s="23"/>
      <c r="E4" s="23"/>
      <c r="F4" s="23"/>
      <c r="G4" s="23"/>
      <c r="H4" s="23"/>
      <c r="I4" s="23"/>
      <c r="J4" s="23"/>
      <c r="K4" s="17"/>
      <c r="L4" s="17"/>
    </row>
    <row r="5" spans="1:12" x14ac:dyDescent="0.25">
      <c r="A5" s="30"/>
      <c r="B5" s="2"/>
      <c r="C5" s="2"/>
      <c r="D5" s="2"/>
      <c r="E5" s="2"/>
      <c r="F5" s="2"/>
      <c r="G5" s="3"/>
      <c r="H5" s="70" t="s">
        <v>0</v>
      </c>
      <c r="I5" s="71"/>
      <c r="J5" s="72"/>
      <c r="K5" s="73"/>
      <c r="L5" s="74"/>
    </row>
    <row r="6" spans="1:12" ht="75.75" thickBot="1" x14ac:dyDescent="0.3">
      <c r="A6" s="31" t="s">
        <v>1</v>
      </c>
      <c r="B6" s="4" t="s">
        <v>21</v>
      </c>
      <c r="C6" s="4" t="s">
        <v>2</v>
      </c>
      <c r="D6" s="4" t="s">
        <v>3</v>
      </c>
      <c r="E6" s="4" t="s">
        <v>14</v>
      </c>
      <c r="F6" s="4" t="s">
        <v>13</v>
      </c>
      <c r="G6" s="51" t="s">
        <v>30</v>
      </c>
      <c r="H6" s="5" t="s">
        <v>4</v>
      </c>
      <c r="I6" s="6" t="s">
        <v>18</v>
      </c>
      <c r="J6" s="7" t="s">
        <v>5</v>
      </c>
      <c r="K6" s="7" t="s">
        <v>19</v>
      </c>
      <c r="L6" s="8" t="s">
        <v>20</v>
      </c>
    </row>
    <row r="7" spans="1:12" s="1" customFormat="1" ht="21.75" customHeight="1" thickBot="1" x14ac:dyDescent="0.3">
      <c r="A7" s="80" t="s">
        <v>34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2"/>
    </row>
    <row r="8" spans="1:12" s="1" customFormat="1" ht="15" customHeight="1" x14ac:dyDescent="0.25">
      <c r="A8" s="50" t="s">
        <v>38</v>
      </c>
      <c r="B8" s="12">
        <v>240</v>
      </c>
      <c r="C8" s="84"/>
      <c r="D8" s="84"/>
      <c r="E8" s="84"/>
      <c r="F8" s="84"/>
      <c r="G8" s="84"/>
      <c r="H8" s="52"/>
      <c r="I8" s="53"/>
      <c r="J8" s="39">
        <f t="shared" ref="J8:J13" si="0">+H8*(1+I8)</f>
        <v>0</v>
      </c>
      <c r="K8" s="39">
        <f t="shared" ref="K8:K13" si="1">H8*B8</f>
        <v>0</v>
      </c>
      <c r="L8" s="42">
        <f t="shared" ref="L8:L13" si="2">+J8*B8</f>
        <v>0</v>
      </c>
    </row>
    <row r="9" spans="1:12" s="1" customFormat="1" ht="15" customHeight="1" x14ac:dyDescent="0.25">
      <c r="A9" s="38" t="s">
        <v>6</v>
      </c>
      <c r="B9" s="12">
        <v>1560</v>
      </c>
      <c r="C9" s="84"/>
      <c r="D9" s="84"/>
      <c r="E9" s="84"/>
      <c r="F9" s="84"/>
      <c r="G9" s="84"/>
      <c r="H9" s="52"/>
      <c r="I9" s="53"/>
      <c r="J9" s="39">
        <f t="shared" si="0"/>
        <v>0</v>
      </c>
      <c r="K9" s="39">
        <f t="shared" si="1"/>
        <v>0</v>
      </c>
      <c r="L9" s="42">
        <f t="shared" si="2"/>
        <v>0</v>
      </c>
    </row>
    <row r="10" spans="1:12" s="1" customFormat="1" ht="15" customHeight="1" x14ac:dyDescent="0.25">
      <c r="A10" s="38" t="s">
        <v>9</v>
      </c>
      <c r="B10" s="12">
        <v>300</v>
      </c>
      <c r="C10" s="84"/>
      <c r="D10" s="84"/>
      <c r="E10" s="84"/>
      <c r="F10" s="84"/>
      <c r="G10" s="84"/>
      <c r="H10" s="52"/>
      <c r="I10" s="53"/>
      <c r="J10" s="39">
        <f t="shared" si="0"/>
        <v>0</v>
      </c>
      <c r="K10" s="39">
        <f t="shared" si="1"/>
        <v>0</v>
      </c>
      <c r="L10" s="42">
        <f t="shared" si="2"/>
        <v>0</v>
      </c>
    </row>
    <row r="11" spans="1:12" s="1" customFormat="1" ht="15" customHeight="1" x14ac:dyDescent="0.25">
      <c r="A11" s="38" t="s">
        <v>10</v>
      </c>
      <c r="B11" s="12">
        <v>4080</v>
      </c>
      <c r="C11" s="84"/>
      <c r="D11" s="84"/>
      <c r="E11" s="84"/>
      <c r="F11" s="84"/>
      <c r="G11" s="84"/>
      <c r="H11" s="52"/>
      <c r="I11" s="53"/>
      <c r="J11" s="39">
        <f t="shared" si="0"/>
        <v>0</v>
      </c>
      <c r="K11" s="39">
        <f t="shared" si="1"/>
        <v>0</v>
      </c>
      <c r="L11" s="42">
        <f t="shared" si="2"/>
        <v>0</v>
      </c>
    </row>
    <row r="12" spans="1:12" s="1" customFormat="1" ht="15" customHeight="1" x14ac:dyDescent="0.25">
      <c r="A12" s="38" t="s">
        <v>26</v>
      </c>
      <c r="B12" s="12">
        <v>180</v>
      </c>
      <c r="C12" s="84"/>
      <c r="D12" s="84"/>
      <c r="E12" s="84"/>
      <c r="F12" s="84"/>
      <c r="G12" s="84"/>
      <c r="H12" s="52"/>
      <c r="I12" s="53"/>
      <c r="J12" s="39">
        <f t="shared" si="0"/>
        <v>0</v>
      </c>
      <c r="K12" s="39">
        <f t="shared" si="1"/>
        <v>0</v>
      </c>
      <c r="L12" s="42">
        <f t="shared" si="2"/>
        <v>0</v>
      </c>
    </row>
    <row r="13" spans="1:12" s="1" customFormat="1" ht="15" customHeight="1" thickBot="1" x14ac:dyDescent="0.3">
      <c r="A13" s="38" t="s">
        <v>27</v>
      </c>
      <c r="B13" s="12">
        <v>1200</v>
      </c>
      <c r="C13" s="84"/>
      <c r="D13" s="84"/>
      <c r="E13" s="84"/>
      <c r="F13" s="84"/>
      <c r="G13" s="84"/>
      <c r="H13" s="52"/>
      <c r="I13" s="53"/>
      <c r="J13" s="39">
        <f t="shared" si="0"/>
        <v>0</v>
      </c>
      <c r="K13" s="39">
        <f t="shared" si="1"/>
        <v>0</v>
      </c>
      <c r="L13" s="42">
        <f t="shared" si="2"/>
        <v>0</v>
      </c>
    </row>
    <row r="14" spans="1:12" s="1" customFormat="1" ht="15" customHeight="1" thickBot="1" x14ac:dyDescent="0.3">
      <c r="A14" s="62" t="s">
        <v>36</v>
      </c>
      <c r="B14" s="63"/>
      <c r="C14" s="63"/>
      <c r="D14" s="63"/>
      <c r="E14" s="63"/>
      <c r="F14" s="63"/>
      <c r="G14" s="63"/>
      <c r="H14" s="63"/>
      <c r="I14" s="63"/>
      <c r="J14" s="64"/>
      <c r="K14" s="44">
        <f>SUM(K9:K13)</f>
        <v>0</v>
      </c>
      <c r="L14" s="45">
        <f>SUM(L9:L13)</f>
        <v>0</v>
      </c>
    </row>
    <row r="15" spans="1:12" x14ac:dyDescent="0.25">
      <c r="A15" s="24"/>
      <c r="B15" s="25"/>
      <c r="C15" s="24"/>
      <c r="D15" s="24"/>
      <c r="E15" s="24"/>
      <c r="F15" s="24"/>
      <c r="G15" s="24"/>
      <c r="H15" s="24"/>
      <c r="I15" s="24"/>
      <c r="J15" s="27"/>
      <c r="K15" s="24"/>
      <c r="L15" s="28"/>
    </row>
    <row r="16" spans="1:12" ht="24.75" customHeight="1" x14ac:dyDescent="0.25">
      <c r="A16" s="21" t="s">
        <v>25</v>
      </c>
      <c r="B16" s="13"/>
      <c r="C16" s="9"/>
      <c r="D16" s="9"/>
      <c r="E16" s="9"/>
      <c r="F16" s="9"/>
      <c r="G16" s="14"/>
      <c r="H16" s="14"/>
      <c r="I16" s="14"/>
      <c r="J16" s="15"/>
      <c r="K16" s="16"/>
      <c r="L16" s="15"/>
    </row>
    <row r="17" spans="1:12" ht="20.25" customHeight="1" x14ac:dyDescent="0.25">
      <c r="A17" s="2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20.25" customHeight="1" x14ac:dyDescent="0.25">
      <c r="A18" s="11" t="s">
        <v>11</v>
      </c>
      <c r="B18" s="59" t="s">
        <v>12</v>
      </c>
      <c r="C18" s="60"/>
      <c r="D18" s="60"/>
      <c r="E18" s="60"/>
      <c r="F18" s="60"/>
      <c r="G18" s="61"/>
      <c r="H18" s="11" t="s">
        <v>13</v>
      </c>
      <c r="I18" s="11" t="s">
        <v>14</v>
      </c>
      <c r="J18" s="11" t="s">
        <v>15</v>
      </c>
      <c r="K18" s="11" t="s">
        <v>16</v>
      </c>
      <c r="L18" s="11" t="s">
        <v>17</v>
      </c>
    </row>
    <row r="19" spans="1:12" ht="24" customHeight="1" x14ac:dyDescent="0.25">
      <c r="A19" s="18"/>
      <c r="B19" s="59"/>
      <c r="C19" s="60"/>
      <c r="D19" s="60"/>
      <c r="E19" s="60"/>
      <c r="F19" s="60"/>
      <c r="G19" s="61"/>
      <c r="H19" s="19"/>
      <c r="I19" s="20"/>
      <c r="J19" s="19"/>
      <c r="K19" s="19"/>
      <c r="L19" s="22"/>
    </row>
    <row r="20" spans="1:12" ht="31.5" customHeight="1" x14ac:dyDescent="0.25">
      <c r="A20" s="18"/>
      <c r="B20" s="59"/>
      <c r="C20" s="60"/>
      <c r="D20" s="60"/>
      <c r="E20" s="60"/>
      <c r="F20" s="60"/>
      <c r="G20" s="61"/>
      <c r="H20" s="19"/>
      <c r="I20" s="20"/>
      <c r="J20" s="19"/>
      <c r="K20" s="19"/>
      <c r="L20" s="22"/>
    </row>
    <row r="21" spans="1:12" ht="29.25" customHeight="1" x14ac:dyDescent="0.25">
      <c r="A21" s="18"/>
      <c r="B21" s="59"/>
      <c r="C21" s="60"/>
      <c r="D21" s="60"/>
      <c r="E21" s="60"/>
      <c r="F21" s="60"/>
      <c r="G21" s="61"/>
      <c r="H21" s="19"/>
      <c r="I21" s="20"/>
      <c r="J21" s="19"/>
      <c r="K21" s="19"/>
      <c r="L21" s="22"/>
    </row>
    <row r="22" spans="1:12" x14ac:dyDescent="0.25">
      <c r="A22" s="18"/>
      <c r="B22" s="59"/>
      <c r="C22" s="60"/>
      <c r="D22" s="60"/>
      <c r="E22" s="60"/>
      <c r="F22" s="60"/>
      <c r="G22" s="61"/>
      <c r="H22" s="19"/>
      <c r="I22" s="20"/>
      <c r="J22" s="19"/>
      <c r="K22" s="19"/>
      <c r="L22" s="22"/>
    </row>
  </sheetData>
  <mergeCells count="12">
    <mergeCell ref="B21:G21"/>
    <mergeCell ref="B22:G22"/>
    <mergeCell ref="A7:L7"/>
    <mergeCell ref="A14:J14"/>
    <mergeCell ref="B18:G18"/>
    <mergeCell ref="B19:G19"/>
    <mergeCell ref="B20:G20"/>
    <mergeCell ref="A1:J1"/>
    <mergeCell ref="K1:L1"/>
    <mergeCell ref="A2:L2"/>
    <mergeCell ref="A3:L3"/>
    <mergeCell ref="H5:L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Ing. Michaela Michalcová</cp:lastModifiedBy>
  <cp:lastPrinted>2023-05-22T08:29:23Z</cp:lastPrinted>
  <dcterms:created xsi:type="dcterms:W3CDTF">2018-12-13T10:08:45Z</dcterms:created>
  <dcterms:modified xsi:type="dcterms:W3CDTF">2023-11-13T10:28:28Z</dcterms:modified>
</cp:coreProperties>
</file>