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Nemocnice Český Krumlov/00 ZD/11 VERZE 05102023/04.2 Příloha č. 4b DZŘ - Soupis prací, dodávek a služeb s VV/Profese - výkazy výměr/"/>
    </mc:Choice>
  </mc:AlternateContent>
  <xr:revisionPtr revIDLastSave="1" documentId="11_2F1DCD9CA6EDB5D1972BD0C0AC636B49122FA162" xr6:coauthVersionLast="47" xr6:coauthVersionMax="47" xr10:uidLastSave="{6451C44E-1B81-40FC-B42A-78AA45880F81}"/>
  <bookViews>
    <workbookView xWindow="14295" yWindow="0" windowWidth="14610" windowHeight="15585" xr2:uid="{00000000-000D-0000-FFFF-FFFF00000000}"/>
  </bookViews>
  <sheets>
    <sheet name="vykaz-vymer-2300029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1" l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I13" i="1"/>
  <c r="G13" i="1"/>
  <c r="I12" i="1"/>
  <c r="G12" i="1"/>
  <c r="I11" i="1"/>
  <c r="G11" i="1"/>
  <c r="I10" i="1"/>
  <c r="G10" i="1"/>
  <c r="I9" i="1"/>
  <c r="G9" i="1"/>
  <c r="I24" i="1" l="1"/>
  <c r="G51" i="1"/>
  <c r="I51" i="1"/>
  <c r="G24" i="1"/>
</calcChain>
</file>

<file path=xl/sharedStrings.xml><?xml version="1.0" encoding="utf-8"?>
<sst xmlns="http://schemas.openxmlformats.org/spreadsheetml/2006/main" count="151" uniqueCount="104">
  <si>
    <t>Výkaz výměr</t>
  </si>
  <si>
    <t>23000297 – Český Krumlov nemocnice, interní pavilon 4.-7.NP</t>
  </si>
  <si>
    <t>Prvky</t>
  </si>
  <si>
    <t>Název prvku</t>
  </si>
  <si>
    <t>Zkratka</t>
  </si>
  <si>
    <t>Prod. kód</t>
  </si>
  <si>
    <t>Množství</t>
  </si>
  <si>
    <t>MJ</t>
  </si>
  <si>
    <t>Cena dodávky</t>
  </si>
  <si>
    <t>Cena montáže</t>
  </si>
  <si>
    <t>Za jednotku [Kč]</t>
  </si>
  <si>
    <t>Celkem [Kč]</t>
  </si>
  <si>
    <t>Terminál personálu IP Acrios</t>
  </si>
  <si>
    <t>TP IP</t>
  </si>
  <si>
    <t>110013.04</t>
  </si>
  <si>
    <t>ks</t>
  </si>
  <si>
    <t>Zásuvka ethernet IP</t>
  </si>
  <si>
    <t>ZE IP</t>
  </si>
  <si>
    <t>110030.01</t>
  </si>
  <si>
    <t>Systémový server VoIP Acrios</t>
  </si>
  <si>
    <t>SSV IP</t>
  </si>
  <si>
    <t>110041.01</t>
  </si>
  <si>
    <t>Napáječ 350W 24V IP</t>
  </si>
  <si>
    <t>N350 IP</t>
  </si>
  <si>
    <t>110091.01</t>
  </si>
  <si>
    <t>Lůžková jednotka IP</t>
  </si>
  <si>
    <t>LJ IP</t>
  </si>
  <si>
    <t>110116.01</t>
  </si>
  <si>
    <t>Závěs LJ bez konektoru IP</t>
  </si>
  <si>
    <t>ZLJ IP</t>
  </si>
  <si>
    <t>110131.01</t>
  </si>
  <si>
    <t>Zásuvka účastníka IP</t>
  </si>
  <si>
    <t>ZU IP</t>
  </si>
  <si>
    <t>110190.01</t>
  </si>
  <si>
    <t>Signalizační jednotka IP</t>
  </si>
  <si>
    <t>SIJ IP</t>
  </si>
  <si>
    <t>110250.01</t>
  </si>
  <si>
    <t>Komunikační jednotka IP</t>
  </si>
  <si>
    <t>KJ IP</t>
  </si>
  <si>
    <t>110310.01</t>
  </si>
  <si>
    <t>Komunikační jednotka s displejem IP</t>
  </si>
  <si>
    <t>KJD IP</t>
  </si>
  <si>
    <t>110320.01</t>
  </si>
  <si>
    <t>Táhlo nouzového volání IP</t>
  </si>
  <si>
    <t>TANV IP</t>
  </si>
  <si>
    <t>110410.02</t>
  </si>
  <si>
    <t>Táhlo nouzového volání s tlačítkem IP</t>
  </si>
  <si>
    <t>TTNV IP</t>
  </si>
  <si>
    <t>110411.02</t>
  </si>
  <si>
    <t>Svítidlo IP</t>
  </si>
  <si>
    <t>SV IP</t>
  </si>
  <si>
    <t>110441.01</t>
  </si>
  <si>
    <t>Switch modul ZPT IP</t>
  </si>
  <si>
    <t>SM IP</t>
  </si>
  <si>
    <t>110640.03</t>
  </si>
  <si>
    <t>Switch 8 portů</t>
  </si>
  <si>
    <t>SW8</t>
  </si>
  <si>
    <t>110660.01</t>
  </si>
  <si>
    <t>Celkem</t>
  </si>
  <si>
    <t>Instalační materiál</t>
  </si>
  <si>
    <t>Popis</t>
  </si>
  <si>
    <t>Kód</t>
  </si>
  <si>
    <t>Kabel FTP 5E LSOH</t>
  </si>
  <si>
    <t>m</t>
  </si>
  <si>
    <t>Kabel CHKE-R 2 x 2,5</t>
  </si>
  <si>
    <t>Kabel UTP 5E LSOH</t>
  </si>
  <si>
    <t>Konektor RJ45 včetně proměření</t>
  </si>
  <si>
    <t>Kontrola a otestování rozvodného vedení</t>
  </si>
  <si>
    <t>Kontrola provozu a zaškolení</t>
  </si>
  <si>
    <t>Krabice KO97 pod omítku</t>
  </si>
  <si>
    <t>Krabice KT250</t>
  </si>
  <si>
    <t>Krabice KU68 pod omítku</t>
  </si>
  <si>
    <t>Naprogramování a konfigurace systému</t>
  </si>
  <si>
    <t>SW aktivace sdruženého provozu</t>
  </si>
  <si>
    <t>SW ASP</t>
  </si>
  <si>
    <t>SW historie volání</t>
  </si>
  <si>
    <t>SW HV</t>
  </si>
  <si>
    <t>SW licence Audio programu</t>
  </si>
  <si>
    <t>SW AP</t>
  </si>
  <si>
    <t>SW licence účastníka</t>
  </si>
  <si>
    <t>SW LI</t>
  </si>
  <si>
    <t>Trubka HFX prům. 25 mm</t>
  </si>
  <si>
    <t>Instalační rámeček malý</t>
  </si>
  <si>
    <t>IRM-09</t>
  </si>
  <si>
    <t>109903.01</t>
  </si>
  <si>
    <t>Instalační rámeček střední (ZLJ, AVKJV)</t>
  </si>
  <si>
    <t>IRS ZLJ</t>
  </si>
  <si>
    <t>109911.04</t>
  </si>
  <si>
    <t>Instalační rámeček velký (KJ KJD VKJ)</t>
  </si>
  <si>
    <t>IRV KJ</t>
  </si>
  <si>
    <t>109920.06</t>
  </si>
  <si>
    <t>Zkratovací propojka (jumper)</t>
  </si>
  <si>
    <t>110873.01</t>
  </si>
  <si>
    <t>Instalační rámeček malý (SIJ)</t>
  </si>
  <si>
    <t>IRM SIJ</t>
  </si>
  <si>
    <t>110900.01</t>
  </si>
  <si>
    <t>Instalační rámeček malý (ZE)</t>
  </si>
  <si>
    <t>IRM ZE</t>
  </si>
  <si>
    <t>110901.01</t>
  </si>
  <si>
    <t>Instalační rámeček malý (ZU ZVST)</t>
  </si>
  <si>
    <t>IRM ZU ZVST</t>
  </si>
  <si>
    <t>110902.01</t>
  </si>
  <si>
    <t>Cena celkem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</si>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</sst>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9" fillId="0" borderId="0" xfId="0" applyFont="1"/>
    <xf numFmtId="0" fontId="18" fillId="0" borderId="0" xfId="0" applyFont="1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wrapText="1"/>
    </xf>
    <xf numFmtId="0" fontId="1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wrapText="1"/>
    </xf>
    <xf numFmtId="0" fontId="19" fillId="0" borderId="13" xfId="0" applyFont="1" applyBorder="1" applyAlignment="1">
      <alignment horizontal="right" wrapText="1"/>
    </xf>
    <xf numFmtId="0" fontId="19" fillId="0" borderId="14" xfId="0" applyFont="1" applyBorder="1" applyAlignment="1">
      <alignment wrapText="1"/>
    </xf>
    <xf numFmtId="0" fontId="19" fillId="0" borderId="0" xfId="0" applyFont="1" applyAlignment="1">
      <alignment horizontal="center"/>
    </xf>
    <xf numFmtId="0" fontId="0" fillId="0" borderId="0" xfId="0"/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showGridLines="0" tabSelected="1" topLeftCell="A25" workbookViewId="0">
      <selection activeCell="B52" sqref="B52"/>
    </sheetView>
  </sheetViews>
  <sheetFormatPr defaultRowHeight="15" x14ac:dyDescent="0.25"/>
  <cols>
    <col min="1" max="1" width="33.5703125" bestFit="1" customWidth="1"/>
    <col min="2" max="2" width="10.5703125" bestFit="1" customWidth="1"/>
    <col min="3" max="3" width="9.42578125" bestFit="1" customWidth="1"/>
    <col min="4" max="4" width="8" bestFit="1" customWidth="1"/>
    <col min="5" max="5" width="3.140625" bestFit="1" customWidth="1"/>
    <col min="6" max="6" width="13.5703125" bestFit="1" customWidth="1"/>
    <col min="7" max="7" width="10.140625" bestFit="1" customWidth="1"/>
    <col min="8" max="8" width="13.5703125" bestFit="1" customWidth="1"/>
    <col min="9" max="9" width="10.140625" bestFit="1" customWidth="1"/>
  </cols>
  <sheetData>
    <row r="1" spans="1:9" x14ac:dyDescent="0.25">
      <c r="A1" s="1" t="s">
        <v>0</v>
      </c>
    </row>
    <row r="3" spans="1:9" x14ac:dyDescent="0.25">
      <c r="A3" s="2">
        <v>5082</v>
      </c>
    </row>
    <row r="4" spans="1:9" x14ac:dyDescent="0.25">
      <c r="A4" s="2" t="s">
        <v>1</v>
      </c>
    </row>
    <row r="6" spans="1:9" x14ac:dyDescent="0.25">
      <c r="A6" s="11" t="s">
        <v>2</v>
      </c>
      <c r="B6" s="12"/>
      <c r="C6" s="12"/>
      <c r="D6" s="12"/>
      <c r="E6" s="12"/>
      <c r="F6" s="12"/>
      <c r="G6" s="12"/>
      <c r="H6" s="12"/>
      <c r="I6" s="12"/>
    </row>
    <row r="7" spans="1:9" x14ac:dyDescent="0.25">
      <c r="A7" s="13" t="s">
        <v>3</v>
      </c>
      <c r="B7" s="13" t="s">
        <v>4</v>
      </c>
      <c r="C7" s="13" t="s">
        <v>5</v>
      </c>
      <c r="D7" s="13" t="s">
        <v>6</v>
      </c>
      <c r="E7" s="13" t="s">
        <v>7</v>
      </c>
      <c r="F7" s="15" t="s">
        <v>8</v>
      </c>
      <c r="G7" s="16"/>
      <c r="H7" s="15" t="s">
        <v>9</v>
      </c>
      <c r="I7" s="16"/>
    </row>
    <row r="8" spans="1:9" x14ac:dyDescent="0.25">
      <c r="A8" s="14"/>
      <c r="B8" s="14"/>
      <c r="C8" s="14"/>
      <c r="D8" s="14"/>
      <c r="E8" s="14"/>
      <c r="F8" s="3" t="s">
        <v>10</v>
      </c>
      <c r="G8" s="3" t="s">
        <v>11</v>
      </c>
      <c r="H8" s="3" t="s">
        <v>10</v>
      </c>
      <c r="I8" s="3" t="s">
        <v>11</v>
      </c>
    </row>
    <row r="9" spans="1:9" x14ac:dyDescent="0.25">
      <c r="A9" s="5" t="s">
        <v>12</v>
      </c>
      <c r="B9" s="5" t="s">
        <v>13</v>
      </c>
      <c r="C9" s="5" t="s">
        <v>14</v>
      </c>
      <c r="D9" s="6">
        <v>3</v>
      </c>
      <c r="E9" s="5" t="s">
        <v>15</v>
      </c>
      <c r="F9" s="6"/>
      <c r="G9" s="6">
        <f t="shared" ref="G9:G23" si="0">D9 * F9</f>
        <v>0</v>
      </c>
      <c r="H9" s="6"/>
      <c r="I9" s="6">
        <f t="shared" ref="I9:I23" si="1">D9 * H9</f>
        <v>0</v>
      </c>
    </row>
    <row r="10" spans="1:9" x14ac:dyDescent="0.25">
      <c r="A10" s="5" t="s">
        <v>16</v>
      </c>
      <c r="B10" s="5" t="s">
        <v>17</v>
      </c>
      <c r="C10" s="5" t="s">
        <v>18</v>
      </c>
      <c r="D10" s="6">
        <v>3</v>
      </c>
      <c r="E10" s="5" t="s">
        <v>15</v>
      </c>
      <c r="F10" s="6"/>
      <c r="G10" s="6">
        <f t="shared" si="0"/>
        <v>0</v>
      </c>
      <c r="H10" s="6"/>
      <c r="I10" s="6">
        <f t="shared" si="1"/>
        <v>0</v>
      </c>
    </row>
    <row r="11" spans="1:9" x14ac:dyDescent="0.25">
      <c r="A11" s="5" t="s">
        <v>19</v>
      </c>
      <c r="B11" s="5" t="s">
        <v>20</v>
      </c>
      <c r="C11" s="5" t="s">
        <v>21</v>
      </c>
      <c r="D11" s="6">
        <v>1</v>
      </c>
      <c r="E11" s="5" t="s">
        <v>15</v>
      </c>
      <c r="F11" s="6"/>
      <c r="G11" s="6">
        <f t="shared" si="0"/>
        <v>0</v>
      </c>
      <c r="H11" s="6"/>
      <c r="I11" s="6">
        <f t="shared" si="1"/>
        <v>0</v>
      </c>
    </row>
    <row r="12" spans="1:9" x14ac:dyDescent="0.25">
      <c r="A12" s="5" t="s">
        <v>22</v>
      </c>
      <c r="B12" s="5" t="s">
        <v>23</v>
      </c>
      <c r="C12" s="5" t="s">
        <v>24</v>
      </c>
      <c r="D12" s="6">
        <v>3</v>
      </c>
      <c r="E12" s="5" t="s">
        <v>15</v>
      </c>
      <c r="F12" s="6"/>
      <c r="G12" s="6">
        <f t="shared" si="0"/>
        <v>0</v>
      </c>
      <c r="H12" s="6"/>
      <c r="I12" s="6">
        <f t="shared" si="1"/>
        <v>0</v>
      </c>
    </row>
    <row r="13" spans="1:9" x14ac:dyDescent="0.25">
      <c r="A13" s="5" t="s">
        <v>25</v>
      </c>
      <c r="B13" s="5" t="s">
        <v>26</v>
      </c>
      <c r="C13" s="5" t="s">
        <v>27</v>
      </c>
      <c r="D13" s="6">
        <v>86</v>
      </c>
      <c r="E13" s="5" t="s">
        <v>15</v>
      </c>
      <c r="F13" s="6"/>
      <c r="G13" s="6">
        <f t="shared" si="0"/>
        <v>0</v>
      </c>
      <c r="H13" s="6"/>
      <c r="I13" s="6">
        <f t="shared" si="1"/>
        <v>0</v>
      </c>
    </row>
    <row r="14" spans="1:9" x14ac:dyDescent="0.25">
      <c r="A14" s="5" t="s">
        <v>28</v>
      </c>
      <c r="B14" s="5" t="s">
        <v>29</v>
      </c>
      <c r="C14" s="5" t="s">
        <v>30</v>
      </c>
      <c r="D14" s="6">
        <v>86</v>
      </c>
      <c r="E14" s="5" t="s">
        <v>15</v>
      </c>
      <c r="F14" s="6"/>
      <c r="G14" s="6">
        <f t="shared" si="0"/>
        <v>0</v>
      </c>
      <c r="H14" s="6"/>
      <c r="I14" s="6">
        <f t="shared" si="1"/>
        <v>0</v>
      </c>
    </row>
    <row r="15" spans="1:9" x14ac:dyDescent="0.25">
      <c r="A15" s="5" t="s">
        <v>31</v>
      </c>
      <c r="B15" s="5" t="s">
        <v>32</v>
      </c>
      <c r="C15" s="5" t="s">
        <v>33</v>
      </c>
      <c r="D15" s="6">
        <v>86</v>
      </c>
      <c r="E15" s="5" t="s">
        <v>15</v>
      </c>
      <c r="F15" s="6"/>
      <c r="G15" s="6">
        <f t="shared" si="0"/>
        <v>0</v>
      </c>
      <c r="H15" s="6"/>
      <c r="I15" s="6">
        <f t="shared" si="1"/>
        <v>0</v>
      </c>
    </row>
    <row r="16" spans="1:9" x14ac:dyDescent="0.25">
      <c r="A16" s="5" t="s">
        <v>34</v>
      </c>
      <c r="B16" s="5" t="s">
        <v>35</v>
      </c>
      <c r="C16" s="5" t="s">
        <v>36</v>
      </c>
      <c r="D16" s="6">
        <v>6</v>
      </c>
      <c r="E16" s="5" t="s">
        <v>15</v>
      </c>
      <c r="F16" s="6"/>
      <c r="G16" s="6">
        <f t="shared" si="0"/>
        <v>0</v>
      </c>
      <c r="H16" s="6"/>
      <c r="I16" s="6">
        <f t="shared" si="1"/>
        <v>0</v>
      </c>
    </row>
    <row r="17" spans="1:9" x14ac:dyDescent="0.25">
      <c r="A17" s="5" t="s">
        <v>37</v>
      </c>
      <c r="B17" s="5" t="s">
        <v>38</v>
      </c>
      <c r="C17" s="5" t="s">
        <v>39</v>
      </c>
      <c r="D17" s="6">
        <v>45</v>
      </c>
      <c r="E17" s="5" t="s">
        <v>15</v>
      </c>
      <c r="F17" s="6"/>
      <c r="G17" s="6">
        <f t="shared" si="0"/>
        <v>0</v>
      </c>
      <c r="H17" s="6"/>
      <c r="I17" s="6">
        <f t="shared" si="1"/>
        <v>0</v>
      </c>
    </row>
    <row r="18" spans="1:9" x14ac:dyDescent="0.25">
      <c r="A18" s="5" t="s">
        <v>40</v>
      </c>
      <c r="B18" s="5" t="s">
        <v>41</v>
      </c>
      <c r="C18" s="5" t="s">
        <v>42</v>
      </c>
      <c r="D18" s="6">
        <v>3</v>
      </c>
      <c r="E18" s="5" t="s">
        <v>15</v>
      </c>
      <c r="F18" s="6"/>
      <c r="G18" s="6">
        <f t="shared" si="0"/>
        <v>0</v>
      </c>
      <c r="H18" s="6"/>
      <c r="I18" s="6">
        <f t="shared" si="1"/>
        <v>0</v>
      </c>
    </row>
    <row r="19" spans="1:9" x14ac:dyDescent="0.25">
      <c r="A19" s="5" t="s">
        <v>43</v>
      </c>
      <c r="B19" s="5" t="s">
        <v>44</v>
      </c>
      <c r="C19" s="5" t="s">
        <v>45</v>
      </c>
      <c r="D19" s="6">
        <v>42</v>
      </c>
      <c r="E19" s="5" t="s">
        <v>15</v>
      </c>
      <c r="F19" s="6"/>
      <c r="G19" s="6">
        <f t="shared" si="0"/>
        <v>0</v>
      </c>
      <c r="H19" s="6"/>
      <c r="I19" s="6">
        <f t="shared" si="1"/>
        <v>0</v>
      </c>
    </row>
    <row r="20" spans="1:9" x14ac:dyDescent="0.25">
      <c r="A20" s="5" t="s">
        <v>46</v>
      </c>
      <c r="B20" s="5" t="s">
        <v>47</v>
      </c>
      <c r="C20" s="5" t="s">
        <v>48</v>
      </c>
      <c r="D20" s="6">
        <v>30</v>
      </c>
      <c r="E20" s="5" t="s">
        <v>15</v>
      </c>
      <c r="F20" s="6"/>
      <c r="G20" s="6">
        <f t="shared" si="0"/>
        <v>0</v>
      </c>
      <c r="H20" s="6"/>
      <c r="I20" s="6">
        <f t="shared" si="1"/>
        <v>0</v>
      </c>
    </row>
    <row r="21" spans="1:9" x14ac:dyDescent="0.25">
      <c r="A21" s="5" t="s">
        <v>49</v>
      </c>
      <c r="B21" s="5" t="s">
        <v>50</v>
      </c>
      <c r="C21" s="5" t="s">
        <v>51</v>
      </c>
      <c r="D21" s="6">
        <v>51</v>
      </c>
      <c r="E21" s="5" t="s">
        <v>15</v>
      </c>
      <c r="F21" s="6"/>
      <c r="G21" s="6">
        <f t="shared" si="0"/>
        <v>0</v>
      </c>
      <c r="H21" s="6"/>
      <c r="I21" s="6">
        <f t="shared" si="1"/>
        <v>0</v>
      </c>
    </row>
    <row r="22" spans="1:9" x14ac:dyDescent="0.25">
      <c r="A22" s="5" t="s">
        <v>52</v>
      </c>
      <c r="B22" s="5" t="s">
        <v>53</v>
      </c>
      <c r="C22" s="5" t="s">
        <v>54</v>
      </c>
      <c r="D22" s="6">
        <v>27</v>
      </c>
      <c r="E22" s="5" t="s">
        <v>15</v>
      </c>
      <c r="F22" s="6"/>
      <c r="G22" s="6">
        <f t="shared" si="0"/>
        <v>0</v>
      </c>
      <c r="H22" s="6"/>
      <c r="I22" s="6">
        <f t="shared" si="1"/>
        <v>0</v>
      </c>
    </row>
    <row r="23" spans="1:9" x14ac:dyDescent="0.25">
      <c r="A23" s="5" t="s">
        <v>55</v>
      </c>
      <c r="B23" s="5" t="s">
        <v>56</v>
      </c>
      <c r="C23" s="5" t="s">
        <v>57</v>
      </c>
      <c r="D23" s="6">
        <v>1</v>
      </c>
      <c r="E23" s="5" t="s">
        <v>15</v>
      </c>
      <c r="F23" s="6"/>
      <c r="G23" s="6">
        <f t="shared" si="0"/>
        <v>0</v>
      </c>
      <c r="H23" s="6"/>
      <c r="I23" s="6">
        <f t="shared" si="1"/>
        <v>0</v>
      </c>
    </row>
    <row r="24" spans="1:9" x14ac:dyDescent="0.25">
      <c r="A24" s="7" t="s">
        <v>58</v>
      </c>
      <c r="B24" s="4"/>
      <c r="C24" s="4"/>
      <c r="D24" s="4"/>
      <c r="E24" s="4"/>
      <c r="F24" s="4"/>
      <c r="G24" s="8">
        <f>G9 + G10 + G11 + G12 + G13 + G14 + G15 + G16 + G17 + G18 + G19 + G20 + G21 + G22 + G23</f>
        <v>0</v>
      </c>
      <c r="H24" s="4"/>
      <c r="I24" s="8">
        <f>I9 + I10 + I11 + I12 + I13 + I14 + I15 + I16 + I17 + I18 + I19 + I20 + I21 + I22 + I23</f>
        <v>0</v>
      </c>
    </row>
    <row r="26" spans="1:9" x14ac:dyDescent="0.25">
      <c r="A26" s="11" t="s">
        <v>59</v>
      </c>
      <c r="B26" s="12"/>
      <c r="C26" s="12"/>
      <c r="D26" s="12"/>
      <c r="E26" s="12"/>
      <c r="F26" s="12"/>
      <c r="G26" s="12"/>
      <c r="H26" s="12"/>
      <c r="I26" s="12"/>
    </row>
    <row r="27" spans="1:9" x14ac:dyDescent="0.25">
      <c r="A27" s="13" t="s">
        <v>60</v>
      </c>
      <c r="B27" s="13" t="s">
        <v>4</v>
      </c>
      <c r="C27" s="13" t="s">
        <v>61</v>
      </c>
      <c r="D27" s="13" t="s">
        <v>6</v>
      </c>
      <c r="E27" s="13" t="s">
        <v>7</v>
      </c>
      <c r="F27" s="15" t="s">
        <v>8</v>
      </c>
      <c r="G27" s="16"/>
      <c r="H27" s="15" t="s">
        <v>9</v>
      </c>
      <c r="I27" s="16"/>
    </row>
    <row r="28" spans="1:9" x14ac:dyDescent="0.25">
      <c r="A28" s="14"/>
      <c r="B28" s="14"/>
      <c r="C28" s="14"/>
      <c r="D28" s="14"/>
      <c r="E28" s="14"/>
      <c r="F28" s="3" t="s">
        <v>10</v>
      </c>
      <c r="G28" s="3" t="s">
        <v>11</v>
      </c>
      <c r="H28" s="3" t="s">
        <v>10</v>
      </c>
      <c r="I28" s="3" t="s">
        <v>11</v>
      </c>
    </row>
    <row r="29" spans="1:9" x14ac:dyDescent="0.25">
      <c r="A29" s="5" t="s">
        <v>62</v>
      </c>
      <c r="B29" s="4"/>
      <c r="C29" s="4"/>
      <c r="D29" s="6">
        <v>1460</v>
      </c>
      <c r="E29" s="5" t="s">
        <v>63</v>
      </c>
      <c r="F29" s="6"/>
      <c r="G29" s="6">
        <f t="shared" ref="G29:G50" si="2">D29 * F29</f>
        <v>0</v>
      </c>
      <c r="H29" s="6"/>
      <c r="I29" s="6">
        <f t="shared" ref="I29:I50" si="3">D29 * H29</f>
        <v>0</v>
      </c>
    </row>
    <row r="30" spans="1:9" x14ac:dyDescent="0.25">
      <c r="A30" s="5" t="s">
        <v>64</v>
      </c>
      <c r="B30" s="4"/>
      <c r="C30" s="4"/>
      <c r="D30" s="6">
        <v>260</v>
      </c>
      <c r="E30" s="5" t="s">
        <v>63</v>
      </c>
      <c r="F30" s="6"/>
      <c r="G30" s="6">
        <f t="shared" si="2"/>
        <v>0</v>
      </c>
      <c r="H30" s="6"/>
      <c r="I30" s="6">
        <f t="shared" si="3"/>
        <v>0</v>
      </c>
    </row>
    <row r="31" spans="1:9" x14ac:dyDescent="0.25">
      <c r="A31" s="5" t="s">
        <v>65</v>
      </c>
      <c r="B31" s="4"/>
      <c r="C31" s="4"/>
      <c r="D31" s="6">
        <v>320</v>
      </c>
      <c r="E31" s="5" t="s">
        <v>63</v>
      </c>
      <c r="F31" s="6"/>
      <c r="G31" s="6">
        <f t="shared" si="2"/>
        <v>0</v>
      </c>
      <c r="H31" s="6"/>
      <c r="I31" s="6">
        <f t="shared" si="3"/>
        <v>0</v>
      </c>
    </row>
    <row r="32" spans="1:9" x14ac:dyDescent="0.25">
      <c r="A32" s="5" t="s">
        <v>66</v>
      </c>
      <c r="B32" s="4"/>
      <c r="C32" s="4"/>
      <c r="D32" s="6">
        <v>337</v>
      </c>
      <c r="E32" s="5" t="s">
        <v>15</v>
      </c>
      <c r="F32" s="6"/>
      <c r="G32" s="6">
        <f t="shared" si="2"/>
        <v>0</v>
      </c>
      <c r="H32" s="6"/>
      <c r="I32" s="6">
        <f t="shared" si="3"/>
        <v>0</v>
      </c>
    </row>
    <row r="33" spans="1:9" x14ac:dyDescent="0.25">
      <c r="A33" s="5" t="s">
        <v>67</v>
      </c>
      <c r="B33" s="4"/>
      <c r="C33" s="4"/>
      <c r="D33" s="6">
        <v>3</v>
      </c>
      <c r="E33" s="5" t="s">
        <v>15</v>
      </c>
      <c r="F33" s="6"/>
      <c r="G33" s="6">
        <f t="shared" si="2"/>
        <v>0</v>
      </c>
      <c r="H33" s="6"/>
      <c r="I33" s="6">
        <f t="shared" si="3"/>
        <v>0</v>
      </c>
    </row>
    <row r="34" spans="1:9" x14ac:dyDescent="0.25">
      <c r="A34" s="5" t="s">
        <v>68</v>
      </c>
      <c r="B34" s="4"/>
      <c r="C34" s="4"/>
      <c r="D34" s="6">
        <v>3</v>
      </c>
      <c r="E34" s="5" t="s">
        <v>15</v>
      </c>
      <c r="F34" s="6"/>
      <c r="G34" s="6">
        <f t="shared" si="2"/>
        <v>0</v>
      </c>
      <c r="H34" s="6"/>
      <c r="I34" s="6">
        <f t="shared" si="3"/>
        <v>0</v>
      </c>
    </row>
    <row r="35" spans="1:9" x14ac:dyDescent="0.25">
      <c r="A35" s="5" t="s">
        <v>69</v>
      </c>
      <c r="B35" s="4"/>
      <c r="C35" s="4"/>
      <c r="D35" s="6">
        <v>48</v>
      </c>
      <c r="E35" s="5" t="s">
        <v>15</v>
      </c>
      <c r="F35" s="6"/>
      <c r="G35" s="6">
        <f t="shared" si="2"/>
        <v>0</v>
      </c>
      <c r="H35" s="6"/>
      <c r="I35" s="6">
        <f t="shared" si="3"/>
        <v>0</v>
      </c>
    </row>
    <row r="36" spans="1:9" x14ac:dyDescent="0.25">
      <c r="A36" s="5" t="s">
        <v>70</v>
      </c>
      <c r="B36" s="4"/>
      <c r="C36" s="4"/>
      <c r="D36" s="6">
        <v>27</v>
      </c>
      <c r="E36" s="5" t="s">
        <v>15</v>
      </c>
      <c r="F36" s="6"/>
      <c r="G36" s="6">
        <f t="shared" si="2"/>
        <v>0</v>
      </c>
      <c r="H36" s="6"/>
      <c r="I36" s="6">
        <f t="shared" si="3"/>
        <v>0</v>
      </c>
    </row>
    <row r="37" spans="1:9" x14ac:dyDescent="0.25">
      <c r="A37" s="5" t="s">
        <v>71</v>
      </c>
      <c r="B37" s="4"/>
      <c r="C37" s="4"/>
      <c r="D37" s="6">
        <v>224</v>
      </c>
      <c r="E37" s="5" t="s">
        <v>15</v>
      </c>
      <c r="F37" s="6"/>
      <c r="G37" s="6">
        <f t="shared" si="2"/>
        <v>0</v>
      </c>
      <c r="H37" s="6"/>
      <c r="I37" s="6">
        <f t="shared" si="3"/>
        <v>0</v>
      </c>
    </row>
    <row r="38" spans="1:9" x14ac:dyDescent="0.25">
      <c r="A38" s="5" t="s">
        <v>72</v>
      </c>
      <c r="B38" s="4"/>
      <c r="C38" s="4"/>
      <c r="D38" s="6">
        <v>1</v>
      </c>
      <c r="E38" s="5" t="s">
        <v>15</v>
      </c>
      <c r="F38" s="6"/>
      <c r="G38" s="6">
        <f t="shared" si="2"/>
        <v>0</v>
      </c>
      <c r="H38" s="6"/>
      <c r="I38" s="6">
        <f t="shared" si="3"/>
        <v>0</v>
      </c>
    </row>
    <row r="39" spans="1:9" x14ac:dyDescent="0.25">
      <c r="A39" s="5" t="s">
        <v>73</v>
      </c>
      <c r="B39" s="5" t="s">
        <v>74</v>
      </c>
      <c r="C39" s="4"/>
      <c r="D39" s="6">
        <v>3</v>
      </c>
      <c r="E39" s="5" t="s">
        <v>15</v>
      </c>
      <c r="F39" s="6"/>
      <c r="G39" s="6">
        <f t="shared" si="2"/>
        <v>0</v>
      </c>
      <c r="H39" s="6"/>
      <c r="I39" s="6">
        <f t="shared" si="3"/>
        <v>0</v>
      </c>
    </row>
    <row r="40" spans="1:9" x14ac:dyDescent="0.25">
      <c r="A40" s="5" t="s">
        <v>75</v>
      </c>
      <c r="B40" s="5" t="s">
        <v>76</v>
      </c>
      <c r="C40" s="4"/>
      <c r="D40" s="6">
        <v>1</v>
      </c>
      <c r="E40" s="5" t="s">
        <v>15</v>
      </c>
      <c r="F40" s="6"/>
      <c r="G40" s="6">
        <f t="shared" si="2"/>
        <v>0</v>
      </c>
      <c r="H40" s="6"/>
      <c r="I40" s="6">
        <f t="shared" si="3"/>
        <v>0</v>
      </c>
    </row>
    <row r="41" spans="1:9" x14ac:dyDescent="0.25">
      <c r="A41" s="5" t="s">
        <v>77</v>
      </c>
      <c r="B41" s="5" t="s">
        <v>78</v>
      </c>
      <c r="C41" s="4"/>
      <c r="D41" s="6">
        <v>1</v>
      </c>
      <c r="E41" s="5" t="s">
        <v>15</v>
      </c>
      <c r="F41" s="6"/>
      <c r="G41" s="6">
        <f t="shared" si="2"/>
        <v>0</v>
      </c>
      <c r="H41" s="6"/>
      <c r="I41" s="6">
        <f t="shared" si="3"/>
        <v>0</v>
      </c>
    </row>
    <row r="42" spans="1:9" x14ac:dyDescent="0.25">
      <c r="A42" s="5" t="s">
        <v>79</v>
      </c>
      <c r="B42" s="5" t="s">
        <v>80</v>
      </c>
      <c r="C42" s="4"/>
      <c r="D42" s="6">
        <v>143</v>
      </c>
      <c r="E42" s="5" t="s">
        <v>15</v>
      </c>
      <c r="F42" s="6"/>
      <c r="G42" s="6">
        <f t="shared" si="2"/>
        <v>0</v>
      </c>
      <c r="H42" s="6"/>
      <c r="I42" s="6">
        <f t="shared" si="3"/>
        <v>0</v>
      </c>
    </row>
    <row r="43" spans="1:9" x14ac:dyDescent="0.25">
      <c r="A43" s="5" t="s">
        <v>81</v>
      </c>
      <c r="B43" s="4"/>
      <c r="C43" s="4"/>
      <c r="D43" s="6">
        <v>1470</v>
      </c>
      <c r="E43" s="5" t="s">
        <v>63</v>
      </c>
      <c r="F43" s="6"/>
      <c r="G43" s="6">
        <f t="shared" si="2"/>
        <v>0</v>
      </c>
      <c r="H43" s="6"/>
      <c r="I43" s="6">
        <f t="shared" si="3"/>
        <v>0</v>
      </c>
    </row>
    <row r="44" spans="1:9" x14ac:dyDescent="0.25">
      <c r="A44" s="5" t="s">
        <v>82</v>
      </c>
      <c r="B44" s="5" t="s">
        <v>83</v>
      </c>
      <c r="C44" s="5" t="s">
        <v>84</v>
      </c>
      <c r="D44" s="6">
        <v>72</v>
      </c>
      <c r="E44" s="5" t="s">
        <v>15</v>
      </c>
      <c r="F44" s="6"/>
      <c r="G44" s="6">
        <f t="shared" si="2"/>
        <v>0</v>
      </c>
      <c r="H44" s="6"/>
      <c r="I44" s="6">
        <f t="shared" si="3"/>
        <v>0</v>
      </c>
    </row>
    <row r="45" spans="1:9" x14ac:dyDescent="0.25">
      <c r="A45" s="5" t="s">
        <v>85</v>
      </c>
      <c r="B45" s="5" t="s">
        <v>86</v>
      </c>
      <c r="C45" s="5" t="s">
        <v>87</v>
      </c>
      <c r="D45" s="6">
        <v>86</v>
      </c>
      <c r="E45" s="5" t="s">
        <v>15</v>
      </c>
      <c r="F45" s="6"/>
      <c r="G45" s="6">
        <f t="shared" si="2"/>
        <v>0</v>
      </c>
      <c r="H45" s="6"/>
      <c r="I45" s="6">
        <f t="shared" si="3"/>
        <v>0</v>
      </c>
    </row>
    <row r="46" spans="1:9" x14ac:dyDescent="0.25">
      <c r="A46" s="5" t="s">
        <v>88</v>
      </c>
      <c r="B46" s="5" t="s">
        <v>89</v>
      </c>
      <c r="C46" s="5" t="s">
        <v>90</v>
      </c>
      <c r="D46" s="6">
        <v>48</v>
      </c>
      <c r="E46" s="5" t="s">
        <v>15</v>
      </c>
      <c r="F46" s="6"/>
      <c r="G46" s="6">
        <f t="shared" si="2"/>
        <v>0</v>
      </c>
      <c r="H46" s="6"/>
      <c r="I46" s="6">
        <f t="shared" si="3"/>
        <v>0</v>
      </c>
    </row>
    <row r="47" spans="1:9" x14ac:dyDescent="0.25">
      <c r="A47" s="5" t="s">
        <v>91</v>
      </c>
      <c r="B47" s="4"/>
      <c r="C47" s="5" t="s">
        <v>92</v>
      </c>
      <c r="D47" s="6">
        <v>144</v>
      </c>
      <c r="E47" s="5" t="s">
        <v>15</v>
      </c>
      <c r="F47" s="6"/>
      <c r="G47" s="6">
        <f t="shared" si="2"/>
        <v>0</v>
      </c>
      <c r="H47" s="6"/>
      <c r="I47" s="6">
        <f t="shared" si="3"/>
        <v>0</v>
      </c>
    </row>
    <row r="48" spans="1:9" x14ac:dyDescent="0.25">
      <c r="A48" s="5" t="s">
        <v>93</v>
      </c>
      <c r="B48" s="5" t="s">
        <v>94</v>
      </c>
      <c r="C48" s="5" t="s">
        <v>95</v>
      </c>
      <c r="D48" s="6">
        <v>6</v>
      </c>
      <c r="E48" s="5" t="s">
        <v>15</v>
      </c>
      <c r="F48" s="6"/>
      <c r="G48" s="6">
        <f t="shared" si="2"/>
        <v>0</v>
      </c>
      <c r="H48" s="6"/>
      <c r="I48" s="6">
        <f t="shared" si="3"/>
        <v>0</v>
      </c>
    </row>
    <row r="49" spans="1:9" x14ac:dyDescent="0.25">
      <c r="A49" s="5" t="s">
        <v>96</v>
      </c>
      <c r="B49" s="5" t="s">
        <v>97</v>
      </c>
      <c r="C49" s="5" t="s">
        <v>98</v>
      </c>
      <c r="D49" s="6">
        <v>3</v>
      </c>
      <c r="E49" s="5" t="s">
        <v>15</v>
      </c>
      <c r="F49" s="6"/>
      <c r="G49" s="6">
        <f t="shared" si="2"/>
        <v>0</v>
      </c>
      <c r="H49" s="6"/>
      <c r="I49" s="6">
        <f t="shared" si="3"/>
        <v>0</v>
      </c>
    </row>
    <row r="50" spans="1:9" x14ac:dyDescent="0.25">
      <c r="A50" s="5" t="s">
        <v>99</v>
      </c>
      <c r="B50" s="5" t="s">
        <v>100</v>
      </c>
      <c r="C50" s="5" t="s">
        <v>101</v>
      </c>
      <c r="D50" s="6">
        <v>86</v>
      </c>
      <c r="E50" s="5" t="s">
        <v>15</v>
      </c>
      <c r="F50" s="6"/>
      <c r="G50" s="6">
        <f t="shared" si="2"/>
        <v>0</v>
      </c>
      <c r="H50" s="6"/>
      <c r="I50" s="6">
        <f t="shared" si="3"/>
        <v>0</v>
      </c>
    </row>
    <row r="51" spans="1:9" x14ac:dyDescent="0.25">
      <c r="A51" s="7" t="s">
        <v>58</v>
      </c>
      <c r="B51" s="4"/>
      <c r="C51" s="4"/>
      <c r="D51" s="4"/>
      <c r="E51" s="4"/>
      <c r="F51" s="4"/>
      <c r="G51" s="8">
        <f>G29 + G30 + G31 + G32 + G33 + G34 + G35 + G36 + G37 + G38 + G39 + G40 + G41 + G42 + G43 + G44 + G45 + G46 + G47 + G48 + G49 + G50</f>
        <v>0</v>
      </c>
      <c r="H51" s="4"/>
      <c r="I51" s="8">
        <f>I29 + I30 + I31 + I32 + I33 + I34 + I35 + I36 + I37 + I38 + I39 + I40 + I41 + I42 + I43 + I44 + I45 + I46 + I47 + I48 + I49 + I50</f>
        <v>0</v>
      </c>
    </row>
    <row r="52" spans="1:9" x14ac:dyDescent="0.25">
      <c r="A52" s="7" t="s">
        <v>102</v>
      </c>
      <c r="B52" s="9">
        <f>G24+I24 + G51 + I51</f>
        <v>0</v>
      </c>
      <c r="C52" s="10" t="s">
        <v>103</v>
      </c>
    </row>
  </sheetData>
  <mergeCells count="16">
    <mergeCell ref="A26:I26"/>
    <mergeCell ref="A27:A28"/>
    <mergeCell ref="B27:B28"/>
    <mergeCell ref="C27:C28"/>
    <mergeCell ref="D27:D28"/>
    <mergeCell ref="E27:E28"/>
    <mergeCell ref="F27:G27"/>
    <mergeCell ref="H27:I27"/>
    <mergeCell ref="A6:I6"/>
    <mergeCell ref="A7:A8"/>
    <mergeCell ref="B7:B8"/>
    <mergeCell ref="C7:C8"/>
    <mergeCell ref="D7:D8"/>
    <mergeCell ref="E7:E8"/>
    <mergeCell ref="F7:G7"/>
    <mergeCell ref="H7:I7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vykaz-vymer-23000297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Koukal</cp:lastModifiedBy>
  <dcterms:created xsi:type="dcterms:W3CDTF">2023-06-20T08:34:17Z</dcterms:created>
  <dcterms:modified xsi:type="dcterms:W3CDTF">2023-10-05T15:51:08Z</dcterms:modified>
</cp:coreProperties>
</file>