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5 JIH Léčiva pro JIHNEM (092023)\02 Zadávací dokumentace\"/>
    </mc:Choice>
  </mc:AlternateContent>
  <xr:revisionPtr revIDLastSave="0" documentId="13_ncr:1_{63AAFA11-08F7-4EE6-97BB-2B9A1ABD732C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Ceník!$1:$6</definedName>
    <definedName name="_xlnm.Print_Area" localSheetId="0">Ceník!$A$1:$L$32</definedName>
  </definedNames>
  <calcPr calcId="191029"/>
</workbook>
</file>

<file path=xl/calcChain.xml><?xml version="1.0" encoding="utf-8"?>
<calcChain xmlns="http://schemas.openxmlformats.org/spreadsheetml/2006/main">
  <c r="K29" i="1" l="1"/>
  <c r="J29" i="1"/>
  <c r="L29" i="1" s="1"/>
  <c r="K28" i="1"/>
  <c r="J28" i="1"/>
  <c r="L28" i="1" s="1"/>
  <c r="K19" i="1"/>
  <c r="J19" i="1"/>
  <c r="L19" i="1" s="1"/>
  <c r="K18" i="1"/>
  <c r="J18" i="1"/>
  <c r="L18" i="1" s="1"/>
  <c r="L20" i="1" l="1"/>
  <c r="K20" i="1"/>
  <c r="K9" i="1" l="1"/>
  <c r="J9" i="1"/>
  <c r="L9" i="1" s="1"/>
  <c r="K13" i="1" l="1"/>
  <c r="K15" i="1" s="1"/>
  <c r="J13" i="1"/>
  <c r="L13" i="1" s="1"/>
  <c r="L15" i="1" s="1"/>
  <c r="K8" i="1"/>
  <c r="K10" i="1" s="1"/>
  <c r="J8" i="1"/>
  <c r="L8" i="1" s="1"/>
  <c r="L10" i="1" s="1"/>
  <c r="K23" i="1" l="1"/>
  <c r="K25" i="1" s="1"/>
  <c r="J23" i="1"/>
  <c r="L23" i="1" s="1"/>
  <c r="L25" i="1" s="1"/>
  <c r="L30" i="1" l="1"/>
  <c r="K30" i="1"/>
</calcChain>
</file>

<file path=xl/sharedStrings.xml><?xml version="1.0" encoding="utf-8"?>
<sst xmlns="http://schemas.openxmlformats.org/spreadsheetml/2006/main" count="101" uniqueCount="50">
  <si>
    <t>ATC skupina</t>
  </si>
  <si>
    <t>Účinná látka</t>
  </si>
  <si>
    <t>Specifikace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</si>
  <si>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</si>
  <si>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</si>
  <si>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</si>
  <si>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</si>
  <si>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</si>
  <si>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</si>
  <si>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</si>
  <si>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</si>
  <si>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</si>
  <si>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</si>
  <si>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</si>
  <si>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</si>
  <si>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</si>
  <si>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</si>
  <si>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</si>
  <si>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</si>
  <si>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Předpokládaná hodnota za 48 měsíců bez DPH</t>
  </si>
  <si>
    <t>1x denně</t>
  </si>
  <si>
    <t>Předpokládaný odběr za 48 měsíců (ve formě jednotek lékové formy - ampule, lahve, tbl., apod.)</t>
  </si>
  <si>
    <t xml:space="preserve">Celkem za 48 měsíců - ČÁST 1 </t>
  </si>
  <si>
    <t xml:space="preserve">Celkem za 48 měsíců - ČÁST 4 </t>
  </si>
  <si>
    <t xml:space="preserve">Celkem za 48 měsíců - ČÁST 5 </t>
  </si>
  <si>
    <t>Jednotková cena za jednotku lékové formy bez DPH</t>
  </si>
  <si>
    <t xml:space="preserve"> </t>
  </si>
  <si>
    <t>J02AC01</t>
  </si>
  <si>
    <t>2MG/ML INF SOL 10X100ML</t>
  </si>
  <si>
    <t>2MG/ML INF SOL 10X200ML</t>
  </si>
  <si>
    <t>1x týdně</t>
  </si>
  <si>
    <t xml:space="preserve">Celkem za 48 měsíců - ČÁST 2  </t>
  </si>
  <si>
    <t>J05AB01</t>
  </si>
  <si>
    <t>250MG INF PLV SOL 10</t>
  </si>
  <si>
    <t>250MG INF PLV SOL 5</t>
  </si>
  <si>
    <t xml:space="preserve">Celkem za 48 měsíců - ČÁST 3 </t>
  </si>
  <si>
    <t>L03AB11</t>
  </si>
  <si>
    <t>PEGINTERFERON ALFA-2A</t>
  </si>
  <si>
    <t>135MCG INJ SOL 1X0,5ML+1J</t>
  </si>
  <si>
    <t>180MCG INJ SOL 1X0,5ML+1J</t>
  </si>
  <si>
    <t>M03AB01</t>
  </si>
  <si>
    <t>SUXAMETHONIUM</t>
  </si>
  <si>
    <t>100MG INJ/INF PLV SOL 1</t>
  </si>
  <si>
    <t>M03BC51</t>
  </si>
  <si>
    <t>75MG/30MG INF SOL 10X250ML</t>
  </si>
  <si>
    <t>75MG/30MG INF SOL 1X250ML</t>
  </si>
  <si>
    <t>LÉČIVA PRO JIHNEM (092023)</t>
  </si>
  <si>
    <t>FLUKONAZOL, koncentrace 2MG/ML</t>
  </si>
  <si>
    <t>ACIKLOVIR, obsah 250MG v 1 inj. lahvičce</t>
  </si>
  <si>
    <t>ORFENADRIN, KOMBINACE, obsah 75MG sodné soli diklofenaku a 30MG orfenadin-citrátu v 1 infuzní lahvi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</si>
</sst>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0\ &quot;Kč&quot;"/>
    <numFmt numFmtId="168" formatCode="_-* #,##0.00\ _K_č_-;\-* #,##0.00\ _K_č_-;_-* &quot;-&quot;??\ _K_č_-;_-@_-"/>
  </numFmts>
  <fonts count="3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8" fontId="22" fillId="0" borderId="0" applyFont="0" applyFill="0" applyBorder="0" applyAlignment="0" applyProtection="0"/>
    <xf numFmtId="168" fontId="23" fillId="0" borderId="0" applyFont="0" applyFill="0" applyBorder="0" applyAlignment="0" applyProtection="0"/>
  </cellStyleXfs>
  <cellXfs count="78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3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6" fillId="0" borderId="0" xfId="0" applyFont="1" applyAlignment="1"/>
    <xf numFmtId="0" fontId="33" fillId="0" borderId="0" xfId="0" applyFont="1" applyAlignment="1"/>
    <xf numFmtId="0" fontId="28" fillId="0" borderId="0" xfId="0" applyFont="1" applyAlignment="1">
      <alignment horizontal="center"/>
    </xf>
    <xf numFmtId="3" fontId="33" fillId="0" borderId="0" xfId="0" applyNumberFormat="1" applyFo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164" fontId="32" fillId="0" borderId="26" xfId="0" applyNumberFormat="1" applyFont="1" applyBorder="1" applyAlignment="1">
      <alignment vertical="center"/>
    </xf>
    <xf numFmtId="164" fontId="32" fillId="0" borderId="27" xfId="0" applyNumberFormat="1" applyFont="1" applyBorder="1" applyAlignment="1">
      <alignment vertical="center"/>
    </xf>
    <xf numFmtId="164" fontId="32" fillId="0" borderId="29" xfId="0" applyNumberFormat="1" applyFont="1" applyBorder="1" applyAlignment="1">
      <alignment vertical="center"/>
    </xf>
    <xf numFmtId="164" fontId="32" fillId="0" borderId="28" xfId="0" applyNumberFormat="1" applyFont="1" applyBorder="1" applyAlignment="1">
      <alignment vertical="center"/>
    </xf>
    <xf numFmtId="164" fontId="33" fillId="35" borderId="30" xfId="0" applyNumberFormat="1" applyFont="1" applyFill="1" applyBorder="1" applyAlignment="1">
      <alignment vertical="center"/>
    </xf>
    <xf numFmtId="9" fontId="33" fillId="35" borderId="30" xfId="0" applyNumberFormat="1" applyFont="1" applyFill="1" applyBorder="1" applyAlignment="1">
      <alignment vertical="center"/>
    </xf>
    <xf numFmtId="164" fontId="33" fillId="35" borderId="31" xfId="0" applyNumberFormat="1" applyFont="1" applyFill="1" applyBorder="1" applyAlignment="1">
      <alignment vertical="center"/>
    </xf>
    <xf numFmtId="9" fontId="33" fillId="35" borderId="31" xfId="0" applyNumberFormat="1" applyFont="1" applyFill="1" applyBorder="1" applyAlignment="1">
      <alignment vertical="center"/>
    </xf>
    <xf numFmtId="3" fontId="32" fillId="0" borderId="29" xfId="0" applyNumberFormat="1" applyFont="1" applyBorder="1" applyAlignment="1">
      <alignment horizontal="center" vertical="center"/>
    </xf>
    <xf numFmtId="3" fontId="32" fillId="0" borderId="32" xfId="0" applyNumberFormat="1" applyFont="1" applyBorder="1" applyAlignment="1">
      <alignment horizontal="center" vertical="center"/>
    </xf>
    <xf numFmtId="0" fontId="28" fillId="37" borderId="14" xfId="0" applyFont="1" applyFill="1" applyBorder="1" applyAlignment="1">
      <alignment horizontal="right"/>
    </xf>
    <xf numFmtId="0" fontId="28" fillId="37" borderId="15" xfId="0" applyFont="1" applyFill="1" applyBorder="1" applyAlignment="1">
      <alignment horizontal="right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28" fillId="37" borderId="19" xfId="0" applyFont="1" applyFill="1" applyBorder="1" applyAlignment="1">
      <alignment horizontal="center" vertical="center"/>
    </xf>
    <xf numFmtId="0" fontId="28" fillId="37" borderId="18" xfId="0" applyFont="1" applyFill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3" fontId="32" fillId="0" borderId="22" xfId="0" applyNumberFormat="1" applyFont="1" applyBorder="1" applyAlignment="1">
      <alignment horizontal="center" vertical="center"/>
    </xf>
    <xf numFmtId="3" fontId="32" fillId="0" borderId="26" xfId="0" applyNumberFormat="1" applyFont="1" applyBorder="1" applyAlignment="1">
      <alignment horizontal="center" vertical="center"/>
    </xf>
    <xf numFmtId="164" fontId="33" fillId="35" borderId="22" xfId="0" applyNumberFormat="1" applyFont="1" applyFill="1" applyBorder="1" applyAlignment="1">
      <alignment horizontal="center" vertical="center"/>
    </xf>
    <xf numFmtId="164" fontId="33" fillId="35" borderId="26" xfId="0" applyNumberFormat="1" applyFont="1" applyFill="1" applyBorder="1" applyAlignment="1">
      <alignment horizontal="center" vertical="center"/>
    </xf>
    <xf numFmtId="9" fontId="33" fillId="35" borderId="22" xfId="0" applyNumberFormat="1" applyFont="1" applyFill="1" applyBorder="1" applyAlignment="1">
      <alignment horizontal="center" vertical="center"/>
    </xf>
    <xf numFmtId="9" fontId="33" fillId="35" borderId="26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164" fontId="32" fillId="0" borderId="22" xfId="0" applyNumberFormat="1" applyFont="1" applyBorder="1" applyAlignment="1">
      <alignment horizontal="center" vertical="center"/>
    </xf>
    <xf numFmtId="164" fontId="32" fillId="0" borderId="26" xfId="0" applyNumberFormat="1" applyFont="1" applyBorder="1" applyAlignment="1">
      <alignment horizontal="center" vertical="center"/>
    </xf>
    <xf numFmtId="164" fontId="32" fillId="0" borderId="24" xfId="0" applyNumberFormat="1" applyFont="1" applyBorder="1" applyAlignment="1">
      <alignment horizontal="center" vertical="center"/>
    </xf>
    <xf numFmtId="164" fontId="32" fillId="0" borderId="27" xfId="0" applyNumberFormat="1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164" fontId="32" fillId="0" borderId="23" xfId="0" applyNumberFormat="1" applyFont="1" applyBorder="1" applyAlignment="1">
      <alignment horizontal="center" vertical="center"/>
    </xf>
    <xf numFmtId="164" fontId="32" fillId="0" borderId="25" xfId="0" applyNumberFormat="1" applyFont="1" applyBorder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164" fontId="33" fillId="35" borderId="23" xfId="0" applyNumberFormat="1" applyFont="1" applyFill="1" applyBorder="1" applyAlignment="1">
      <alignment horizontal="center" vertical="center"/>
    </xf>
    <xf numFmtId="9" fontId="33" fillId="35" borderId="23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</cellXfs>
  <cellStyles count="115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Čárka 2 2 2" xfId="114" xr:uid="{00000000-0005-0000-0000-000014000000}"/>
    <cellStyle name="Čárka 2 3" xfId="113" xr:uid="{00000000-0005-0000-0000-000013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157D9472-DBA3-4692-AE7E-88422BFE213E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CFD80680-B866-4244-BF54-AE5482DD7542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5601A5EA-DBED-40EC-A99C-B93CADFB78DD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9951D2B3-9F94-47A2-900B-AAF554D4E594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E2221C37-3908-44AE-B74A-BC3A1B4D85B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33D9B835-A0E4-4392-B560-5FB3900120A3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30106B7E-63BB-4CC5-AE42-2308A11F539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EE6C0E2C-8D7F-44E1-B35C-54F2E021BF46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EDEDAF3B-5259-4CDF-9840-09E763E8AED9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6DEFFB36-CC55-4A55-B163-49ADDF95F0DE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54FD052B-87A7-4819-BF2B-2430B8E08748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CCF1F472-2365-4E33-9D03-904A5121311B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E26BE522-7285-4036-8C6B-722A0AFD00CE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E80E85CF-DAFB-447E-B5F8-3A675CC73441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EF211DFF-34C3-49D1-A1D9-AF9F57E334AB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190B684D-4B10-413A-90D9-71C988C93C7A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E7BD7CE9-ADD2-4E32-9446-046D08C72D9F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E0550C06-AB98-49EA-97F1-8143938DCFF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F6154E32-2423-4F2C-8B61-BF469F1E1FB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1EE6D3-A62D-4451-9656-99A9E256BAE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A46AF504-77E7-4034-94EF-BE105BD35D8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425D62B5-84D0-4241-865A-2D92138EF5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B3F8DE91-76B2-436E-8744-7FDFF576622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9DB5AC81-4FCD-42BC-A303-695E1FCB0A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AF2E8ED6-D68D-4BDB-91A9-FCF1A0FC401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75D41998-E539-4426-8E88-DCB8A58347C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1C161157-3099-43AE-B315-946249DF948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821324E-5147-4717-8275-7D8C8947C03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57B875F4-BE20-4463-A4BD-B49B74133231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F91C9264-E669-4161-A8DC-6A7189E7D0E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FEC81155-C55B-47B4-8D5A-C7EF68A1137C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DE4B4A58-72C7-4AD1-B206-F967E543F0AD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660D4ED7-7C56-44AB-9BAF-AB215D6AB00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3ECB90E4-A3B8-4691-B1CB-9AAE7EB0218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EC276CC4-0AD4-471D-8868-4AAB92692CD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645B8580-19F2-4E67-BFF2-7E250FF5CA2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EF01052A-C567-4674-8EE0-46A4D2F1FBF6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46A9649-CD2B-4028-994A-EB708FD6190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AE34DB6-B880-4A60-8869-18468A7D743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94E523C3-702F-404E-B801-80738FE7755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80854E60-EE32-4077-8402-9D8CB866241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D606311A-3C89-40F0-B14C-4A1B010AF5E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AA927A7D-E020-4D43-8EC4-6340EE80B71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169D9BE5-8C9F-4436-BB9C-278F6F61FB7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75197AFF-2AA9-43A5-BF53-74C4A9ABD36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B5716BFF-DACB-417E-8F07-360A0277DEF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8D73D3E3-F156-4730-B01A-C7A7B82C433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8D336B6-A198-442C-973D-E6DD0A340DA5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DE6A88C-ED29-47A7-8051-DFAFAD1F987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81788AD7-7303-4B11-9215-4F5061F3E212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EAA835AD-0B0C-4F16-B665-F3CC1152F572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1D780ED6-C3FC-454C-922D-0D7FF77F8250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6395C3DC-6146-43A8-81FB-24716D3752FE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A782C3A2-B7DA-4FBA-A164-6B108D4FB05C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2B26A59F-7E3F-4DA7-B8F9-3337A01E7EA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30929E1B-9229-48BA-9DFA-17E61D2A77D0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5E0DB174-7447-400C-BC46-942C16C8D6C5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FBD43AB8-3655-4F98-8931-DDC77B695D4C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FD3FCC94-269E-48BD-BFFD-A1E8A3FA3F4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61EAB48A-70CC-4977-ABD9-A2A7E803D9E6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392C807A-3A51-433D-835D-E69475DABE71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E1D908ED-5551-421B-863A-639E6DE8C99F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363B7ADA-71B5-452B-A4AE-9ED941E7ED67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1E011F9A-0673-41C5-8227-D8A24C53DE03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CD556D84-801E-4A4C-841A-00990F6B5D9C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F10F62A-8E0B-4403-BE15-09F1F4F55D3E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A92A78C6-80B6-4F27-A68E-25E9231BFB03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D961A9E9-5226-406D-957A-5322BC2EE891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D83A923-84E9-453D-BED4-16FB050023E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66DC7BBF-5950-49D2-884C-C0E0D1AB046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E1E1C946-B913-4C2C-9F04-2AF3DC93076D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A2967671-CAB8-47D1-AA78-1CE2059C518A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641EB369-6C61-4E86-A260-02921CC27C55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E5B94660-26D7-4157-B387-B7FE92352F04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A9CDDE8E-49C1-4D6B-88F5-103B3459CFE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9867A36F-98AD-4A80-A452-FDCC5A6BE6D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1AA9A548-48C1-483F-B436-1A9CD016B28F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9B4380F-1ECD-414A-8B48-3861302F533C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A4220440-D551-4980-BCAA-8D6AAA640BA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65CC82B8-572C-4883-9957-E6352318F2FB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12CCB70-DD86-4D18-BB4D-64723198F14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411D624-3749-40E9-BA24-ABFFEC9CC371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8A5D2289-E2BB-442B-B4FD-748EE590338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F2CB23E5-C6D1-4E3A-AD14-E6BB9E415BE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49129AF9-E1CC-464B-95AE-DC726D1B4F5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E8E08D4E-2AF0-4E87-B897-90E45D6CAB52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C7EF1365-95F1-48B3-B6E6-D2BEF9D66C76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377D294C-FDDC-41E7-81A1-5B6A72641C8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4DABB0B0-ADE5-440F-9ABA-7896D6281D85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F58D0A17-2511-4AF8-9DB4-D527C65D4C5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630FC777-E182-434C-AFE4-01CDDBEF8F9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A1DCA28F-4771-49D0-A345-1541957AE52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DD6FE925-45AB-4611-89F1-C17DD1F4322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91C85BA6-1355-4D2E-B815-8CE0372E5A4A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009A887F-C637-4BAE-BA1A-487FAF7B77A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7D48291C-4E66-4D4D-9299-4974611B446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2A56AE24-4253-4C16-B216-B0A6CD571D0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F09B4E6C-FE96-4AA6-8528-B4E67F3F2C6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525C65DF-0B42-45C2-B713-45D438219338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BFED33CA-BDC5-4A17-95D1-4AB71E798E9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2DC66B34-B5DA-4CDC-AD1C-64D361A1A4B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37A338E5-81EF-4BDA-B01C-6EB097C0BD1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32BE4615-F062-4BB6-BAB8-65CCC249E70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BE4FED93-85BA-4084-BBBA-8A15A4B55CE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F953F62C-44D8-4047-BCCD-85FA92A0C8B6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0473781D-BCC5-4748-93AB-409D288AB638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0F7BB707-5F1E-4039-8034-1997891F9B2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F86F96B7-6A7C-44F7-A1CB-02502AFD2B42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56E6893B-1573-4E14-AC4C-D217A4313387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FA8057E2-CBDE-4298-A542-C33E24FE5C0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35981CEA-9E60-41EC-9764-1EF6AA5B20C0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A0A22BBE-3B40-43D2-828D-38ADC357F1E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A36C0528-57FC-4A40-BAC1-CF6BDA49844B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D5F02036-E101-43AA-BB3C-A44A019761E8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A49D1B86-1913-422C-8630-1B82DE238380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62EA66EC-E146-4E40-A7D5-41D12F5F4D72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6576B7B-F0ED-46F7-A3EC-8435997C146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51A06FDB-9351-4C90-A5E2-4A85D1AEB8F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D03D4CE3-A807-4FCF-AA99-8188880B0EBD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1441AEA8-2113-4E0F-B4A2-D7240F482649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847232F8-B808-4F9A-967B-C9F6EEEA0448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810B38D5-873A-4541-946B-2F6199483375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936A22F6-3F80-4DB1-AE6F-691F17EC0BC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88237218-D324-4037-8973-721FE021135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470F67FD-9E69-40B3-8FAB-A1DC8910A24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CEDA095-873C-4330-B9AD-68E16FFCC0D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3F7FD550-B044-4D3D-9ACD-BDEA441AFD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D35DB002-15AE-44E0-8962-326DE04CAE50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17E5B4B9-812B-4FBF-8D45-6843012081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EB931428-D3D7-4521-9DEF-AF82C95746DC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71734151-D0E8-4816-A87B-61B03104D2A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96E5B50F-F2DB-46EB-8761-CA6B824B7A8F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A704E0B6-F039-43A7-AD0A-BA9A18A2D0D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527B87BE-6F13-49FF-9955-0FAECAEA71C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1F46618D-668C-4A46-9A67-5803B5A98420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511AB64-50C0-44C5-91E8-9A3A1932A8F7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2EEF06F6-6D1E-460D-A5A4-A9E05CA05ECF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B95BB7C8-5FAF-47AA-9F7D-CA972F7CE176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37D242C5-19E3-4584-8B22-D95FC6C0A66D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88F9FE30-FB35-4B3F-B451-70BB5061AB55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1AA7594E-843F-4F41-BA40-4F0495861E2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280EE8BE-5C23-4913-933C-63FF208598F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7C4E61D9-7B69-424D-AE30-6A17D1C6288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75A4B869-32BE-4524-B1CF-ACEFB006DB96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1991BDEC-0356-4A5F-BACB-0ACF9BED42E9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A55EB208-BC36-4A59-816E-8F61A9ECC4E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8B7EFBA1-13F1-4DFB-BBE4-550D9D55864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3EC65108-B98C-44B6-908B-B7FE7A2D790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FA268E78-3AC8-49B5-A71D-9E1777F462A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8971BC99-A90A-4D3E-8B47-5F9A090DCB8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5A2863A4-4585-44CA-9FCC-255208F598E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71DA5CF1-F95C-470D-8DE3-24D450CC98A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D337F6B2-B2B9-4966-ABA3-153A5F27B60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EE26BC99-28F2-45B9-9F7E-2946B60AFB4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2ADE2521-7C64-43D1-AF1A-FAB01EAE7FF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97180CF0-77E1-44A1-A80B-0C5A391E5AE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575680B5-5E99-4EF9-BD8C-1609C1B07E0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18DDACEF-02BB-475C-8CA2-EA79462D99C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B9ABD833-B957-4AE7-BB23-6ABA4DFCA1F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B9925778-6DB7-43E8-9240-EB37689709B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D67A51DB-8429-466E-A4F2-1E77489EAFE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B669A84A-9F49-4BE8-8212-8DC05804E6CD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85080B50-D18F-4D25-BE55-53E8CF64AB7E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3774835E-7139-475D-9946-D3316328A16B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A16B92B4-BE82-4A9C-B625-2D78664F92F2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95FEF7AC-5570-4D26-8154-7D70212E1F2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5844D19-92AD-473E-ADE1-637974A0C849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651B9AB8-9F65-4DDB-8775-B9E61CF65197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CDFF91DF-465C-45FB-AC5A-2C92169574FC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E3FBEFED-1357-4A4E-9AE0-716B2D6E2DC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E0EFDC1A-A68D-46E6-9C85-82E6ED88F85E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8BF4E145-1629-4642-B23C-97EF1ADE0FE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C1C1F425-A0B1-471D-A900-7C927EED7519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57C18386-9C7E-4A27-8D8D-51AA6FF938AB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66DE0849-F370-432C-8F51-625AE4002947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AE86B760-C3D3-4617-921C-D012A5876030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F3A785EB-CAA9-4018-BB20-4738970FACFB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0654C72F-116F-4EE3-9E83-ED279FCFEC39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2BF2821E-23AF-4C84-B992-53DC99470592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2B3CFB68-7946-403E-9337-46E6CD4B8DC9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1985B35-9346-4715-BB5E-FF22D280C7D0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954AD8DC-B609-457C-BECD-F017AC591380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A4958359-51DB-42B8-83BF-E0B2F8D3C7EB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3C369575-6A3F-448C-8259-5B19AE1415B5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B7286A93-2978-4C4A-B9BB-8E3492F48CA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4E8C106D-AED4-4712-AC5A-5C93E8AE828D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B190B5ED-373E-4BC9-ADD5-C9BCB5347A07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DE10164E-1AA1-43DB-AE5D-0EA6EF26E155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11D5C789-1C95-46AB-876F-868DB6E53299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C6B7F466-3D85-41EC-B4B4-D11BBE94A427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0212F1B-667E-45F8-A1A6-E5C4C196635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37B49F67-BC75-4E88-AAC0-715AE633A77F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6989961-4BFA-4607-989C-414D82E08AE2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A12089A5-76BD-4C1F-A22F-F0B3D1D7BCBE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F84E029D-8C38-4B89-9AC2-D98687679F9E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371FCBFA-5E36-4B0A-BDB7-785E2C5BBC2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FF962220-BACC-4D69-8516-8E89FA85987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16CC38D0-34C5-4212-9B3C-9F2D109FD08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C729692F-CAAE-4529-BBA6-1976B85FFDF2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94E5E512-8C38-4616-828D-A384A5E179BC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30790D23-4AE0-4D9E-928C-E0218853B34D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4EC884DA-AC75-497C-AF52-1A4F73B16A88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5E5D0818-F15B-4B88-9843-9CECA1482741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52C549D1-A38D-4EE2-AE98-29D138F3523F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42285EFB-A749-44F9-98CA-BBC0959B9878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D1A970BF-BCF0-4FDE-B3F6-D8443F7B9AEA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488563F-FDD3-4412-9D00-F97365BAA7D7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2AD543BE-1152-4289-B26F-44DC9C1CFBE5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107F59EE-B2DF-49DD-B075-D833826C156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3DA3C82A-8920-406F-AD8E-74647D29A680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9455725B-E576-4926-AEAE-ED37A8C272D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ED07D10C-E9C8-48DD-9B07-DBE443547463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7D42A41B-EBEC-437D-A6C2-EB9CFFC3443F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64FE9BF2-B92C-4ECA-BDA5-4E04A577FB7B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9F125FE6-600C-4BA6-A6CC-DE9B9F19668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A65E1C0E-D64C-4C8D-82EB-918D3F828133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9681515E-FDB3-4A3A-B5EB-D0EC4846A19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CFBA965A-AF32-4543-B660-9E2AB16EA57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FAECB3CE-12CD-41B2-948E-F5436213CCD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71642EF7-EAFB-479F-A45B-7689D2156D8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483C9A01-1105-49C7-BA28-F8C07A0332F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C0FEA81C-4F4D-4797-99F7-F38D22551FC6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AA9C76C-81E2-4892-A235-530F060F216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A70669E3-A867-4961-84B8-9B8DAA69778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FD2DE537-D588-4090-B18A-DA8DBF38279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B1E972C8-1DE1-46B1-B6E1-A11618AD3BD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C8724465-2DA6-49EF-88D8-8D5869EBDB1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309A2174-5EBE-4632-80EC-2F23FB21D4F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D88918FC-669E-46A6-B610-97B788E8BDAB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84D6118F-3BF6-46E9-BB91-34CF3F5F2B44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5967B9D9-B33E-42C3-947C-ACB580975E9A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45D6583E-D42B-4D67-89FE-CE786F9CDDD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22A08EBF-06B5-4DFC-A9F8-52E3D30A44C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0612EB09-6303-452B-8A6F-403959634B8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0BC2123B-9F8E-495F-AC35-6772736190F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F1958B2C-C8D3-4634-9EE3-74810445D96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32C51DEE-5604-48BA-8B24-D43C0B5B8CC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9053B8DA-607E-4B8D-ADDA-E4EF69C0EA1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AE4FD94E-E47C-48BA-8916-A4E219ECBC8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1751C90D-2DC1-484A-871F-F2521A2D6A42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7041069-DAFD-4094-BF8B-29C7771B9E4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7E03E495-3F69-461D-BAB9-2917F6F6DFC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871294E4-8A48-483D-98CA-0BB9580A88F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BC17DF42-5E51-436A-A4F6-7BDD1257F3A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165130C9-DA30-4F2D-A8FE-C627839D85E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02C7E2EE-208A-42D3-9F44-65094B1A0343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8C30B324-9BD3-4EC8-AE6B-6312D8267E9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75C132ED-739D-4D2B-BD96-3A190A308541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F92975C5-5594-4D97-9FF8-CF463528195F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6B87E441-00A5-4041-ADAE-6AA2EB267BF9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DCE83E7F-5DCB-487E-9373-D01EF983CE2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6892A535-DFA7-4BB1-A76A-A3A941D2199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673542AF-C612-459D-AB23-9C2A930DA69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6850332A-8C62-478A-ADB4-C95230F5D5D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08B6376E-C79D-410E-A7BB-6739A4AACE2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40C647D7-D20E-4926-8C4C-F5374E37BD66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4AB5E091-CC02-43A1-8A12-CD88ECE5527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8C1CAA3B-3DAE-4ED4-A5E4-04B83D7B842B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67B73411-4E45-4FBA-8CBD-64EC33F4B3C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3137F218-419E-4974-9C44-1503859D050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722093EF-9179-4A32-8A87-9705924EDD9D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8E736740-1151-443E-BC28-6926565217E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9F80FAEE-20DF-4CB3-BC80-2328EBD1F8E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176A365C-3223-4704-AFE3-2E17695C4CD7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96AF2BB9-0EA0-47E4-AD2D-E42E831440AA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2D78B8FA-1A71-4C31-9231-F39300A2DB9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88841F02-8FB0-477B-805F-A66E1DBC275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0480BE12-233F-40A3-B7ED-78BB71204661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9014A42C-D429-4DF8-949A-2570238C971E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1010A9A-B7D0-42FC-A0ED-9E2343BD2F8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F96F6C6C-2EB4-4B56-93B9-6A2A931C8CA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2B1F677-D243-4FB7-9C91-BA107B0AE708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1504A3F3-92A0-4A24-8FDD-289C5FA0D93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0B381549-4C69-4317-8A00-A48D29BEFE1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016125D6-1076-4814-81DD-74385279A38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22BA100F-9E79-475D-BC75-CA049791595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28959291-E442-484E-B885-E8AF74BDC4F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ADC66106-8B31-4919-A4A1-20ECA61F07F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8201A7E-D529-40CB-9F5D-F6E9C82A5EEE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B576B6B2-3E5B-49C7-A1C4-81840EBA2B3A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090CA62C-439F-48D0-83BE-87540A214457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908D35A5-FFED-4438-98D2-51A922AB76CC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A82F3795-2A5A-47F8-9AD3-3FD9D530268F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734F4D54-2E93-4B75-ADBD-DAE1883A10A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193CC544-DD42-4CA0-9375-203CB66AB35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798B86E3-A415-43C2-A6FC-1B1ECFED2D8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06C4F515-6E49-4D80-9769-F391F40D66CB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7879E2C8-3224-42EC-BAA9-B1809B23BE3C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F773C99C-8965-4679-8296-9CBC739BEC20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F6EA6FAD-355F-4C89-BE84-F748ED64EA1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5ED9E9AE-ADB8-42CB-9BE7-8B4626CB65C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DE5CF33F-9FB4-4A21-AD6B-D283DB3D6D9B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D6CB80AE-7AF9-4C2C-9E1A-BE6EA67843B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F746F857-578C-46A1-9F1F-F7C29AC17975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CC8B3C85-0EDB-4B6E-99F0-026F1905772F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B37A6DD-844E-4347-9ED9-DA26839D65C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D3E78916-77C8-4C99-A636-5A462CFA5FF4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9286171C-E22F-4375-AF4E-19C7ED190D2D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CFF6B3FE-21FC-4E2F-AF90-860D0870A93D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12FE06FA-C25A-4597-AA48-1DBA74DE19FC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6EC2D140-B0F9-4691-BEB1-5F83813FD570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711268EA-894E-4475-B92E-38AF3438DA4F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A2309C7E-F934-40F1-8FAC-13012C4AC975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C5F38097-F201-4E06-AFEC-22BD4CAEE7F7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C4B3D711-C474-4D28-9D54-FEEADF24FD45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6DAB733-823B-47A0-889E-043990D6668E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748026D0-9EF2-4004-84FA-375F45F7E928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706559D5-2069-4AEC-9650-9CF6E0C1B743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283C8133-1BD8-41AB-91FF-DA4831EB5FB1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D62457E0-38E8-4649-8B72-9462293B7D3A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53A6D0F4-7369-440E-BA61-B2723AB630D7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6C8087E0-6574-4B03-AE47-B399A28E1A0E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F79B21A4-A06F-4E18-84D0-D4AE893E9F69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8963673B-9BE3-4D0F-8514-B7C56518C043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6D116BF0-9123-4D69-8CCA-718C7D09FA9B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C1EE680-17B7-454D-AFB1-AD32C2F578B0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32406760-8D37-4A04-810D-0A18B7596AD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AD19E92D-540A-4162-A391-B3B0AEA071D2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2D44617-84CA-4928-B1AE-1ED2375C6800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4AE9F955-A252-48DA-A230-83A02D297C4E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914A8637-B35B-42F7-80F3-004C6A4C39D8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D2B1688A-18A2-4C87-925A-940EF45284B7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4DAB4210-67E1-47D6-8512-F881939EE5F2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016A6FF6-B74A-4978-8DAA-40EBD401D35F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5216C4F7-80E0-43B5-8261-DC637BA3BBD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B6EA5503-7D34-43F0-B33D-F8A9D2616F1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5B2411B9-A13F-4327-918A-2B669DFB62D6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E75DC75E-5C66-41FF-8413-EDFC4E55287C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A6DFDDD9-1854-4DAC-8ABF-E0C902DC914B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47F175AC-7A17-4A86-A718-D59A197DD919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23838111-AE1B-43BB-B263-76D33C4DBEE1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17C224BE-DDB8-4D08-8454-78A067F357AC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40885618-0E6D-4425-86FC-81DCF644C448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1FFDA8C6-A3EB-47C6-A57B-4C3C651D0C42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F6B4D4B3-D7D7-4C2E-BD94-6C0E20D8F580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6E2EDB33-9422-499B-8819-79108A2F9525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2FD3D90E-34A7-47CE-8AF9-E72F0ED50C04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E4B4FAF1-C38F-42E2-9C6C-83A0B7865E2C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CD50C0F9-D07D-4BAA-B494-EDF8220910D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A2DE8DE9-681D-4ADD-B342-4BCAC1864F2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A267C963-4939-487D-A8C5-51081D00AA65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05F40B1B-C109-4210-B4B5-B8AAF607AE56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598316D2-D1EA-4CDC-BEEA-A463D0351828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C4E24AFA-32BB-4E65-A534-1E0D4F5BBC8F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41534367-F0B1-4960-B069-08C6FC0F6FD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5CCD7BDC-1929-49A1-BA12-99A28BF55EB9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66B80546-4A65-4E48-B2C2-E335E5717838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68BD5396-2E30-4004-99DD-64AFC93B7482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366910D6-3507-43AB-A738-BF9B72BFEBCA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A7C759F0-75AA-4C5B-BE46-926B8B6C050F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66574286-F498-48BB-88D1-21400D2F530D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E00FA72D-4B2B-450B-865E-59292BC72B41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94C52B3D-2DF7-42E4-B026-DCA0A456D56E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3314B98B-D7C1-4377-B88D-ECAB57B040B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9769F164-77A0-4D9D-9A75-84E60802C72D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C577331C-6475-428D-B968-D96221C4EBC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E172FAC3-6C16-4E12-BC11-0546DC77DB15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82F1B31A-ADCD-4D7B-A0D6-3484F0BE8C30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EB5240F9-C2E0-4747-B2E4-5110E72CCA5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5BD71362-28DA-4593-A98E-F6F3E778991E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01F30D92-7EC0-405C-B7C7-B4D6A7EC2399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E15337CF-7DB6-46CD-8785-B517A210BAD4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98B52C73-27BD-4972-8862-527857755254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52D8266C-FEC7-4D0B-9639-CB4BD9BCD48F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18EC033D-5A6E-41A8-93C5-DE7E00C118F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F4627C88-2EE2-479E-A9C1-4F78C285245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EF54CBBE-8B3D-463E-8857-98D89711337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71447F38-3DCC-4FBF-815B-63E70F0F138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DD0DDFD8-B88C-45B4-BA7A-F156F117844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4C7FEE81-E1BB-4956-A351-FD256FBF7FFF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9570E778-0C03-4FEC-AC6A-91D14892DFDD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CE351AA9-F3E4-4A8B-A2B6-43478D19EF6F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10703E65-40A3-48E6-B109-50D0E929C7A8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24B08074-A647-4EA2-9ECE-D9B09BCA4B22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4408E388-ABFF-4ADA-89CB-ABE1612976C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EFCC2B7C-FA6D-4BA2-9DEA-258291B18AE6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1FF14DB1-B543-4E30-AC81-0EAD3CBA2264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606FF601-C7E4-42A0-A278-59C6E876C73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FB8A0328-B609-455F-BD83-9E37CC6D0DD5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016BAEB1-BAFB-4CB4-9D00-706BA77A0261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6224199F-07EA-422D-BC65-1848A099C137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C78F47B4-D044-46F5-8D9E-3742E12BF126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54E9C6E9-391B-49F1-8EE0-9C1034EE6745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F3D527C7-1ECD-48DE-8DD0-3CE184805FE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8703385F-1601-4A55-8943-A8F498E1DD0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01D48011-F595-48DC-B84D-C0BA7961002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AE5CBEBB-F6AD-4353-96DC-2843CBAD354D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20A137A0-8330-43F7-B15C-4BC306EDC759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5E954166-4E22-47A1-9400-15A806918C92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02A59A22-0A12-43E1-8D03-635F2BBB544A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93E8ACF4-A8DF-4373-8CA8-3BD06951AC8A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F10808B8-D2FC-4F71-B0DB-721C0DCD0F03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8F39CC6F-73AD-4956-B2C4-65EFB8381111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AE32D734-5D8D-4C62-A1E2-76A9D343F8AF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A1D14E85-E486-4F03-8458-7062562BB9DC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5701B7E6-4D05-4786-A8FE-191360E10C8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63211189-0363-4988-8ED6-92A48EBF1079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BCE9BCC3-A5E5-4898-8DDB-5E8F238D7DF3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F7781DE7-04D1-49BF-BAAE-4DEFF62776A2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31F3E259-91C7-4270-8DC9-1453136A13D7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F5304924-0CBF-41A4-A747-869076FC96A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AA47780F-8513-4C72-8369-55A43766DF0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F900177F-BE5C-4A71-A2B3-75FCEF9F9971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2AE69E25-0088-474A-AF21-40AD46202BF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FA5E23E1-E98B-4E60-AD96-49592706E4DC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07D9EE86-4B7D-4BD5-9681-E224D91CAEA3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3B7888D5-CCD6-4B6B-8D9E-9F5A81389DB8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31625E0D-DA03-48E6-A56F-505EA1CBDC44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A5D390C8-0FC3-4DC8-BDEB-5524C8B1DEF1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F872230-0F72-427A-9A77-81D55504EE07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BB7FDBC2-DC05-406A-9EC2-5170EFA2827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74C8DC0A-17BB-4E4D-9AEA-7FB4A93E823B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ECE96717-8DB8-4A1E-B331-C612BABF0D0A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6A2359D2-E1F5-4538-8BB8-7BCD2E51773E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177CB1FA-A82B-4357-B83D-B3AD4DBF968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F135D48F-F3E1-4860-8C7E-B41FA604C03A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3ACD82BC-687E-4033-A0B1-469915E2B8E2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A9121BA0-60DB-4AB4-804B-13A88472EFAF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2B13931-90DE-4F42-ABAA-B00F068C17A6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33516C35-F0A7-44A4-B006-668190A2B9FE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B27300BF-07CD-49F2-A852-7D0635FBB71C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007BBEE4-E3FA-4E90-A75B-3BBC28B89D0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6AE20667-E6D9-48E3-A148-195EB9FC137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154AEC75-8B2C-442B-808F-24400DC8F9D9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608BFEBD-BBBD-47C7-9967-02196669135A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710ECC81-6467-4CA6-B3C1-2166A2DA9053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AFF45175-5987-4494-9914-8C2509A6EE68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C052E8AE-A2F1-4313-9146-DBEED6344DC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C1E58DC6-4265-4DDC-8452-BB68A8007769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A1F155F1-E127-4815-A25A-3693CCCDF96C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3529C2B9-C2EA-4689-97D2-52442C9590E8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8FBC5D89-AA79-48EF-B684-094D7F2737CF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A477CC16-08FD-47A0-A100-BA9AA986331A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B7E8DE19-469C-4075-B14A-F83E08F2BBD0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32E476D0-FEEB-489D-8AA6-D5197833EB7F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B1BDE484-6E9D-4CFB-AC9D-0847B296F628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2D250183-B27F-4BE8-AE7B-C9ED47DF2D54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3BE87CEE-2C08-48FB-B667-01F9A150103E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ACAC0315-CE6E-4559-B511-E2BE808B273B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159E3163-E679-4C41-ADBA-96C900477599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8EE39221-0211-4909-A45D-F82AE83057B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4D72EC67-E223-44D9-B7C5-4AF5BE67D44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88A35BF-DA2D-408A-86F2-334208AA05D1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8BF71ACC-13C6-4EE0-9B67-80CF4422A28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D9C59AB4-D3AA-4A13-A860-CF34065232CC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53A82B1D-E1C6-4C68-9D1A-D61FFE41F4A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4AF4E145-E87F-4908-9B0B-27804F888270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A1B9BEBE-CE64-48DD-8434-725D0137F4ED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296FC4C1-3EF8-4DB6-A34E-C80D86779E39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C0C7D55-F96F-4C45-BBC6-7957B4FF1934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D5E9EF8E-8E66-4346-B453-F8F5C5A6B23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11E6E448-7FD7-4988-BE39-9FEFCFAD44E5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BF076D0E-04D8-445A-918F-45E511F5342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480A5E5E-84D6-4FF8-BBFE-0BB29D288C4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63549B8B-0DB6-4209-9BE1-5785445E7FE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C6B4F3A7-13DD-4860-94A9-DEDA5A2E330C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F00BA3B7-1DED-47E6-A2BB-A1CA07BA6A1A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F2CCEDAD-E61C-45A0-921E-71056F28E35B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C649CE44-7180-420A-8C6A-36EF414C1DD4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1AB6295F-10AC-43A0-8D46-A9D018F0508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19813C69-713A-45E5-954E-CE915D3CD9B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D50E80C6-AD6C-421C-9029-57FCE2B87E4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381148C0-DD4F-42F6-81F1-B57008A374B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390C827A-6A00-422E-8FA0-FB46F902A68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70389A5A-C1BF-4E43-8CB6-4B995BA4E2D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FD023D34-F604-4830-AD10-27EFD388FAA6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71F38AC3-260F-4FB6-A9C9-D26ACD5D08C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41640EA0-643F-4486-8B7A-177ED88EFE66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BD32D580-084C-4A23-B95D-400A790C57F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FA411D09-4113-4737-9D20-54A98CC79EBE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F29BFF32-97DD-467B-B709-2F19C02D8AF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A49C27D1-C651-418E-8555-DB0F455E88C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A5B2E056-8795-43A5-A6A8-B2BCB864722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B4CB88C2-512B-418C-ACE0-9F5A8C8FDC9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21F5CEC9-E4E1-4365-A256-3399053DAA0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42602A47-BB91-4578-890B-ADF912D2C1B0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5F5B7002-FC14-4C1F-9F80-5B0673CF254A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0A433B25-3E16-4B59-954A-B496C8AC4EB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891893E6-D660-424C-8A06-209CB99A0C2B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296EE80F-B908-474C-9047-F41F2B5D537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932F6CAE-494F-40A5-994E-4766B476EFA9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60A291F4-6011-4F2B-A1FE-E0F225B6656D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2A5492E4-F78F-4D9D-B6B8-26A834ED9FB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079BC233-CD2F-477E-A8F9-1B706A122C0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5A32D85D-86C1-4F59-86A0-BBB5A95065D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1E927064-F887-420E-8A03-54D0B28E4D2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255370C1-7300-45A4-B8E7-FDF18675FBC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EC1B87AC-D997-498D-B0B9-605247C8F0D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90117325-F385-41A3-96B6-B2184746F57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B4B11AD3-AB5A-47F9-97B7-02F4207DECA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4E0F3306-BBDC-45F6-8AFD-DA66892533D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709AC9E1-CA90-4785-B07F-CFF8312B51F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DA88E1A7-C1C6-4665-A37D-28695334E43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80204EEA-C00D-4A6E-968A-AB55934AD30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71661576-FB16-4268-B16E-EB053F53623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EEE926C8-175A-459E-85A3-769F8E7D735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9EDCA2EB-4EE6-438B-B013-CA17D7974A99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E1059C58-68E6-4AC8-8F20-0B7123BCB95F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DB4EF666-3A89-4A57-AC83-E2FA5CBFE7F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AD2DF615-2298-4539-8B6E-0C8D7BE047C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19C84702-D42E-4B04-AAA7-79E43213875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99C20E02-DE1D-4956-9317-D1B0AB7CBCD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7D74DFD3-B0F8-4838-B638-3A304D8F69E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94EA9D69-6180-4E49-8E7A-8A2FBAA3803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C502CE4F-45C4-4881-8220-0CFA30326B5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8A6683FC-8835-4D7E-9DBB-69F8833671F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031C954E-5692-4BFB-B4D0-36AD6C6DAB1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16391EA2-F724-4169-B01A-705918E7E93F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08A041DE-B8E2-4841-8103-2E14F0DD31F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79D751F2-6519-40B7-8908-91A15483D2B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83B8D462-4B5D-4C58-B957-5E1DC90FCB2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B106C3A-79FF-411C-90E2-A522DDDC7C00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9B049B35-AF8C-4AAB-80AF-90A42B876ECE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C613E6DA-DB8D-444E-BA7B-E815A5A8A6E4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54A73AA2-4E5D-480D-BC7B-DB1F5B9D04B1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0DA22DA9-04B0-4D9D-965F-9BBAB85E843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8713AD92-928C-4E3E-A734-682708D749B8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AE05EAD4-BF35-4D39-8BDF-8619DDE5170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CEC190EA-9280-48B9-AF2A-26D5629DA2F8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F54ADFCC-C3CA-4CA2-9BC7-7B18B98F6ED5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2BB1F51F-59FD-4264-A7CC-CEC162BB44B5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5A010042-1DE8-4BC8-8CBC-B5708AC1D03E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3A532DAA-8945-4742-86C9-7E0FEFC9539B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B3DD4A56-6F8C-4D19-B80A-76CA6B0D9F5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BE41F9E3-45AA-49CF-A829-DFD19B782C4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39E8D13B-F191-4AAF-90FA-576FD6F0951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822BD954-F2D2-4A19-8460-21E1F717214D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43473750-9285-4BA4-9DE6-B7345B656052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B0AC31EB-AE5A-4499-8BED-6CAAD64797D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0BB9561E-117F-48FA-94B3-2B825F073944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44F58209-C8C1-4E66-A499-67E926DE949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66AF2FD7-7A5B-469D-9BC0-C45064A49A33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14AAB09F-A121-4E47-98D6-1A4E3A009738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C6932F17-251E-4D26-8C2A-78BE453AC5B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D4E77EE1-B730-480A-B502-F8C58DDB5E39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4C7D7291-4E83-49D2-82B0-BBAB6EA6BFF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BBEF9190-D30C-4569-8EB8-0A1C8B905BEA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FFD299F2-B7E5-4976-B02D-6E919A4041E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A94BB8E1-D550-44B0-8E08-E9B90D55D15A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4C60B8A9-1D99-4911-B82F-CBF0B51D6CDE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9C58D69D-323A-4035-9C11-607EA6A07986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A664A427-3847-4DF2-83D4-DC069F405B0B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showGridLines="0" tabSelected="1" zoomScaleNormal="100" workbookViewId="0">
      <selection activeCell="C27" sqref="C27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7" style="1" customWidth="1"/>
    <col min="7" max="7" width="27.28515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2" ht="27.6" customHeight="1" thickBot="1" x14ac:dyDescent="0.3">
      <c r="A1" s="53" t="s">
        <v>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33" customHeight="1" thickBot="1" x14ac:dyDescent="0.3">
      <c r="A2" s="54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6"/>
    </row>
    <row r="3" spans="1:12" ht="12" customHeight="1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54" customHeight="1" thickBot="1" x14ac:dyDescent="0.3">
      <c r="A4" s="65" t="s">
        <v>16</v>
      </c>
      <c r="B4" s="66"/>
      <c r="C4" s="66"/>
      <c r="D4" s="66" t="s">
        <v>46</v>
      </c>
      <c r="E4" s="67"/>
      <c r="F4" s="67"/>
      <c r="G4" s="67"/>
      <c r="H4" s="67"/>
      <c r="I4" s="67"/>
      <c r="J4" s="67"/>
      <c r="K4" s="67"/>
      <c r="L4" s="68"/>
    </row>
    <row r="5" spans="1:12" ht="23.25" x14ac:dyDescent="0.25">
      <c r="A5" s="12" t="s">
        <v>10</v>
      </c>
      <c r="B5" s="3"/>
      <c r="C5" s="4"/>
      <c r="D5" s="3"/>
      <c r="E5" s="3"/>
      <c r="F5" s="3"/>
      <c r="G5" s="3"/>
      <c r="H5" s="3"/>
    </row>
    <row r="6" spans="1:12" ht="24" thickBot="1" x14ac:dyDescent="0.3">
      <c r="A6" s="12"/>
      <c r="B6" s="3"/>
      <c r="C6" s="4"/>
      <c r="D6" s="3"/>
      <c r="E6" s="3"/>
      <c r="F6" s="3"/>
      <c r="G6" s="3"/>
      <c r="H6" s="3"/>
    </row>
    <row r="7" spans="1:12" s="5" customFormat="1" ht="90.75" thickBot="1" x14ac:dyDescent="0.3">
      <c r="A7" s="16" t="s">
        <v>18</v>
      </c>
      <c r="B7" s="17" t="s">
        <v>0</v>
      </c>
      <c r="C7" s="17" t="s">
        <v>1</v>
      </c>
      <c r="D7" s="18" t="s">
        <v>2</v>
      </c>
      <c r="E7" s="18" t="s">
        <v>3</v>
      </c>
      <c r="F7" s="19" t="s">
        <v>19</v>
      </c>
      <c r="G7" s="19" t="s">
        <v>21</v>
      </c>
      <c r="H7" s="19" t="s">
        <v>25</v>
      </c>
      <c r="I7" s="19" t="s">
        <v>4</v>
      </c>
      <c r="J7" s="19" t="s">
        <v>6</v>
      </c>
      <c r="K7" s="19" t="s">
        <v>5</v>
      </c>
      <c r="L7" s="20" t="s">
        <v>7</v>
      </c>
    </row>
    <row r="8" spans="1:12" x14ac:dyDescent="0.25">
      <c r="A8" s="39" t="s">
        <v>11</v>
      </c>
      <c r="B8" s="41" t="s">
        <v>27</v>
      </c>
      <c r="C8" s="76" t="s">
        <v>47</v>
      </c>
      <c r="D8" s="23" t="s">
        <v>28</v>
      </c>
      <c r="E8" s="43" t="s">
        <v>30</v>
      </c>
      <c r="F8" s="45">
        <v>906000</v>
      </c>
      <c r="G8" s="33">
        <v>10960</v>
      </c>
      <c r="H8" s="29"/>
      <c r="I8" s="30"/>
      <c r="J8" s="27">
        <f>H8+(H8*I8)</f>
        <v>0</v>
      </c>
      <c r="K8" s="27">
        <f>H8*G8</f>
        <v>0</v>
      </c>
      <c r="L8" s="28">
        <f>J8*G8</f>
        <v>0</v>
      </c>
    </row>
    <row r="9" spans="1:12" ht="15.75" thickBot="1" x14ac:dyDescent="0.3">
      <c r="A9" s="40"/>
      <c r="B9" s="42"/>
      <c r="C9" s="77"/>
      <c r="D9" s="24" t="s">
        <v>29</v>
      </c>
      <c r="E9" s="44"/>
      <c r="F9" s="46"/>
      <c r="G9" s="34">
        <v>7080</v>
      </c>
      <c r="H9" s="31"/>
      <c r="I9" s="32"/>
      <c r="J9" s="25">
        <f>H9+(H9*I9)</f>
        <v>0</v>
      </c>
      <c r="K9" s="25">
        <f>H9*G9</f>
        <v>0</v>
      </c>
      <c r="L9" s="26">
        <f>J9*G9</f>
        <v>0</v>
      </c>
    </row>
    <row r="10" spans="1:12" s="9" customFormat="1" ht="20.100000000000001" customHeight="1" thickBot="1" x14ac:dyDescent="0.3">
      <c r="A10" s="35" t="s">
        <v>22</v>
      </c>
      <c r="B10" s="36"/>
      <c r="C10" s="36"/>
      <c r="D10" s="36"/>
      <c r="E10" s="36"/>
      <c r="F10" s="36"/>
      <c r="G10" s="36"/>
      <c r="H10" s="36"/>
      <c r="I10" s="36"/>
      <c r="J10" s="36"/>
      <c r="K10" s="21">
        <f>SUM(K8:K9)</f>
        <v>0</v>
      </c>
      <c r="L10" s="22">
        <f>SUM(L8:L9)</f>
        <v>0</v>
      </c>
    </row>
    <row r="11" spans="1:12" ht="15.75" customHeight="1" thickBot="1" x14ac:dyDescent="0.3">
      <c r="A11" s="12"/>
      <c r="B11" s="3"/>
      <c r="C11" s="4"/>
      <c r="D11" s="3"/>
      <c r="E11" s="3"/>
      <c r="F11" s="3"/>
      <c r="G11" s="3"/>
      <c r="H11" s="3"/>
    </row>
    <row r="12" spans="1:12" s="5" customFormat="1" ht="90.75" thickBot="1" x14ac:dyDescent="0.3">
      <c r="A12" s="16" t="s">
        <v>18</v>
      </c>
      <c r="B12" s="17" t="s">
        <v>0</v>
      </c>
      <c r="C12" s="17" t="s">
        <v>1</v>
      </c>
      <c r="D12" s="18" t="s">
        <v>2</v>
      </c>
      <c r="E12" s="18" t="s">
        <v>3</v>
      </c>
      <c r="F12" s="19" t="s">
        <v>19</v>
      </c>
      <c r="G12" s="19" t="s">
        <v>21</v>
      </c>
      <c r="H12" s="19" t="s">
        <v>25</v>
      </c>
      <c r="I12" s="19" t="s">
        <v>4</v>
      </c>
      <c r="J12" s="19" t="s">
        <v>6</v>
      </c>
      <c r="K12" s="19" t="s">
        <v>5</v>
      </c>
      <c r="L12" s="20" t="s">
        <v>7</v>
      </c>
    </row>
    <row r="13" spans="1:12" x14ac:dyDescent="0.25">
      <c r="A13" s="39" t="s">
        <v>13</v>
      </c>
      <c r="B13" s="41" t="s">
        <v>32</v>
      </c>
      <c r="C13" s="75" t="s">
        <v>48</v>
      </c>
      <c r="D13" s="23" t="s">
        <v>33</v>
      </c>
      <c r="E13" s="43" t="s">
        <v>20</v>
      </c>
      <c r="F13" s="45">
        <v>2041000</v>
      </c>
      <c r="G13" s="47">
        <v>25700</v>
      </c>
      <c r="H13" s="49"/>
      <c r="I13" s="51"/>
      <c r="J13" s="57">
        <f>H13+(H13*I13)</f>
        <v>0</v>
      </c>
      <c r="K13" s="57">
        <f>H13*G13</f>
        <v>0</v>
      </c>
      <c r="L13" s="59">
        <f>J13*G13</f>
        <v>0</v>
      </c>
    </row>
    <row r="14" spans="1:12" ht="15.75" thickBot="1" x14ac:dyDescent="0.3">
      <c r="A14" s="40"/>
      <c r="B14" s="42"/>
      <c r="C14" s="74"/>
      <c r="D14" s="24" t="s">
        <v>34</v>
      </c>
      <c r="E14" s="44"/>
      <c r="F14" s="46"/>
      <c r="G14" s="71"/>
      <c r="H14" s="72"/>
      <c r="I14" s="73"/>
      <c r="J14" s="69"/>
      <c r="K14" s="69"/>
      <c r="L14" s="70"/>
    </row>
    <row r="15" spans="1:12" s="9" customFormat="1" ht="20.100000000000001" customHeight="1" thickBot="1" x14ac:dyDescent="0.3">
      <c r="A15" s="35" t="s">
        <v>31</v>
      </c>
      <c r="B15" s="36"/>
      <c r="C15" s="36"/>
      <c r="D15" s="36"/>
      <c r="E15" s="36"/>
      <c r="F15" s="36"/>
      <c r="G15" s="36"/>
      <c r="H15" s="36"/>
      <c r="I15" s="36"/>
      <c r="J15" s="36"/>
      <c r="K15" s="21">
        <f>SUM(K13:K14)</f>
        <v>0</v>
      </c>
      <c r="L15" s="22">
        <f>SUM(L13:L14)</f>
        <v>0</v>
      </c>
    </row>
    <row r="16" spans="1:12" ht="15.75" customHeight="1" thickBot="1" x14ac:dyDescent="0.3">
      <c r="A16" s="12"/>
      <c r="B16" s="3"/>
      <c r="C16" s="4"/>
      <c r="D16" s="3"/>
      <c r="E16" s="3"/>
      <c r="F16" s="3"/>
      <c r="G16" s="3"/>
      <c r="H16" s="3"/>
    </row>
    <row r="17" spans="1:15" s="5" customFormat="1" ht="90.75" thickBot="1" x14ac:dyDescent="0.3">
      <c r="A17" s="16" t="s">
        <v>18</v>
      </c>
      <c r="B17" s="17" t="s">
        <v>0</v>
      </c>
      <c r="C17" s="17" t="s">
        <v>1</v>
      </c>
      <c r="D17" s="18" t="s">
        <v>2</v>
      </c>
      <c r="E17" s="18" t="s">
        <v>3</v>
      </c>
      <c r="F17" s="19" t="s">
        <v>19</v>
      </c>
      <c r="G17" s="19" t="s">
        <v>21</v>
      </c>
      <c r="H17" s="19" t="s">
        <v>25</v>
      </c>
      <c r="I17" s="19" t="s">
        <v>4</v>
      </c>
      <c r="J17" s="19" t="s">
        <v>6</v>
      </c>
      <c r="K17" s="19" t="s">
        <v>5</v>
      </c>
      <c r="L17" s="20" t="s">
        <v>7</v>
      </c>
    </row>
    <row r="18" spans="1:15" x14ac:dyDescent="0.25">
      <c r="A18" s="39" t="s">
        <v>14</v>
      </c>
      <c r="B18" s="41" t="s">
        <v>36</v>
      </c>
      <c r="C18" s="43" t="s">
        <v>37</v>
      </c>
      <c r="D18" s="23" t="s">
        <v>38</v>
      </c>
      <c r="E18" s="43" t="s">
        <v>20</v>
      </c>
      <c r="F18" s="45">
        <v>10619000</v>
      </c>
      <c r="G18" s="33">
        <v>2768</v>
      </c>
      <c r="H18" s="29"/>
      <c r="I18" s="30"/>
      <c r="J18" s="27">
        <f>H18+(H18*I18)</f>
        <v>0</v>
      </c>
      <c r="K18" s="27">
        <f>H18*G18</f>
        <v>0</v>
      </c>
      <c r="L18" s="28">
        <f>J18*G18</f>
        <v>0</v>
      </c>
    </row>
    <row r="19" spans="1:15" ht="15.75" thickBot="1" x14ac:dyDescent="0.3">
      <c r="A19" s="40"/>
      <c r="B19" s="42"/>
      <c r="C19" s="44"/>
      <c r="D19" s="24" t="s">
        <v>39</v>
      </c>
      <c r="E19" s="44"/>
      <c r="F19" s="46"/>
      <c r="G19" s="34">
        <v>676</v>
      </c>
      <c r="H19" s="31"/>
      <c r="I19" s="32"/>
      <c r="J19" s="25">
        <f>H19+(H19*I19)</f>
        <v>0</v>
      </c>
      <c r="K19" s="25">
        <f>H19*G19</f>
        <v>0</v>
      </c>
      <c r="L19" s="26">
        <f>J19*G19</f>
        <v>0</v>
      </c>
    </row>
    <row r="20" spans="1:15" s="9" customFormat="1" ht="20.100000000000001" customHeight="1" thickBot="1" x14ac:dyDescent="0.3">
      <c r="A20" s="35" t="s">
        <v>35</v>
      </c>
      <c r="B20" s="36"/>
      <c r="C20" s="36"/>
      <c r="D20" s="36"/>
      <c r="E20" s="36"/>
      <c r="F20" s="36"/>
      <c r="G20" s="36"/>
      <c r="H20" s="36"/>
      <c r="I20" s="36"/>
      <c r="J20" s="36"/>
      <c r="K20" s="21">
        <f>SUM(K18:K19)</f>
        <v>0</v>
      </c>
      <c r="L20" s="22">
        <f>SUM(L18:L19)</f>
        <v>0</v>
      </c>
    </row>
    <row r="21" spans="1:15" ht="15.75" customHeight="1" thickBot="1" x14ac:dyDescent="0.3">
      <c r="A21" s="12"/>
      <c r="B21" s="3"/>
      <c r="C21" s="4"/>
      <c r="D21" s="3"/>
      <c r="E21" s="3"/>
      <c r="F21" s="3"/>
      <c r="G21" s="3"/>
      <c r="H21" s="3"/>
    </row>
    <row r="22" spans="1:15" s="5" customFormat="1" ht="90.75" thickBot="1" x14ac:dyDescent="0.3">
      <c r="A22" s="16" t="s">
        <v>18</v>
      </c>
      <c r="B22" s="17" t="s">
        <v>0</v>
      </c>
      <c r="C22" s="17" t="s">
        <v>1</v>
      </c>
      <c r="D22" s="18" t="s">
        <v>2</v>
      </c>
      <c r="E22" s="18" t="s">
        <v>3</v>
      </c>
      <c r="F22" s="19" t="s">
        <v>19</v>
      </c>
      <c r="G22" s="19" t="s">
        <v>21</v>
      </c>
      <c r="H22" s="19" t="s">
        <v>25</v>
      </c>
      <c r="I22" s="19" t="s">
        <v>4</v>
      </c>
      <c r="J22" s="19" t="s">
        <v>6</v>
      </c>
      <c r="K22" s="19" t="s">
        <v>5</v>
      </c>
      <c r="L22" s="20" t="s">
        <v>7</v>
      </c>
    </row>
    <row r="23" spans="1:15" s="9" customFormat="1" ht="15" customHeight="1" x14ac:dyDescent="0.2">
      <c r="A23" s="39" t="s">
        <v>15</v>
      </c>
      <c r="B23" s="61" t="s">
        <v>40</v>
      </c>
      <c r="C23" s="43" t="s">
        <v>41</v>
      </c>
      <c r="D23" s="37" t="s">
        <v>42</v>
      </c>
      <c r="E23" s="43" t="s">
        <v>20</v>
      </c>
      <c r="F23" s="45">
        <v>4894000</v>
      </c>
      <c r="G23" s="47">
        <v>68332</v>
      </c>
      <c r="H23" s="49"/>
      <c r="I23" s="51"/>
      <c r="J23" s="57">
        <f>H23+(H23*I23)</f>
        <v>0</v>
      </c>
      <c r="K23" s="57">
        <f>H23*G23</f>
        <v>0</v>
      </c>
      <c r="L23" s="59">
        <f>J23*G23</f>
        <v>0</v>
      </c>
      <c r="O23" s="15"/>
    </row>
    <row r="24" spans="1:15" s="9" customFormat="1" ht="15.75" customHeight="1" thickBot="1" x14ac:dyDescent="0.25">
      <c r="A24" s="40"/>
      <c r="B24" s="62"/>
      <c r="C24" s="63"/>
      <c r="D24" s="38"/>
      <c r="E24" s="63"/>
      <c r="F24" s="64"/>
      <c r="G24" s="48"/>
      <c r="H24" s="50"/>
      <c r="I24" s="52"/>
      <c r="J24" s="58"/>
      <c r="K24" s="58"/>
      <c r="L24" s="60"/>
      <c r="O24" s="15"/>
    </row>
    <row r="25" spans="1:15" s="13" customFormat="1" ht="20.100000000000001" customHeight="1" thickBot="1" x14ac:dyDescent="0.3">
      <c r="A25" s="35" t="s">
        <v>23</v>
      </c>
      <c r="B25" s="36"/>
      <c r="C25" s="36"/>
      <c r="D25" s="36"/>
      <c r="E25" s="36"/>
      <c r="F25" s="36"/>
      <c r="G25" s="36"/>
      <c r="H25" s="36"/>
      <c r="I25" s="36"/>
      <c r="J25" s="36"/>
      <c r="K25" s="21">
        <f>SUM(K23)</f>
        <v>0</v>
      </c>
      <c r="L25" s="22">
        <f>SUM(L23)</f>
        <v>0</v>
      </c>
    </row>
    <row r="26" spans="1:15" ht="15.75" customHeight="1" thickBot="1" x14ac:dyDescent="0.3">
      <c r="A26" s="12"/>
      <c r="B26" s="3"/>
      <c r="C26" s="4"/>
      <c r="D26" s="3"/>
      <c r="E26" s="3"/>
      <c r="F26" s="3"/>
      <c r="G26" s="3"/>
      <c r="H26" s="3"/>
    </row>
    <row r="27" spans="1:15" s="5" customFormat="1" ht="90.75" thickBot="1" x14ac:dyDescent="0.3">
      <c r="A27" s="16" t="s">
        <v>18</v>
      </c>
      <c r="B27" s="17" t="s">
        <v>0</v>
      </c>
      <c r="C27" s="17" t="s">
        <v>1</v>
      </c>
      <c r="D27" s="18" t="s">
        <v>2</v>
      </c>
      <c r="E27" s="18" t="s">
        <v>3</v>
      </c>
      <c r="F27" s="19" t="s">
        <v>19</v>
      </c>
      <c r="G27" s="19" t="s">
        <v>21</v>
      </c>
      <c r="H27" s="19" t="s">
        <v>25</v>
      </c>
      <c r="I27" s="19" t="s">
        <v>4</v>
      </c>
      <c r="J27" s="19" t="s">
        <v>6</v>
      </c>
      <c r="K27" s="19" t="s">
        <v>5</v>
      </c>
      <c r="L27" s="20" t="s">
        <v>7</v>
      </c>
    </row>
    <row r="28" spans="1:15" ht="29.25" customHeight="1" x14ac:dyDescent="0.25">
      <c r="A28" s="39" t="s">
        <v>12</v>
      </c>
      <c r="B28" s="41" t="s">
        <v>43</v>
      </c>
      <c r="C28" s="76" t="s">
        <v>49</v>
      </c>
      <c r="D28" s="23" t="s">
        <v>44</v>
      </c>
      <c r="E28" s="43" t="s">
        <v>20</v>
      </c>
      <c r="F28" s="45">
        <v>5526000</v>
      </c>
      <c r="G28" s="33">
        <v>30360</v>
      </c>
      <c r="H28" s="29"/>
      <c r="I28" s="30"/>
      <c r="J28" s="27">
        <f>H28+(H28*I28)</f>
        <v>0</v>
      </c>
      <c r="K28" s="27">
        <f>H28*G28</f>
        <v>0</v>
      </c>
      <c r="L28" s="28">
        <f>J28*G28</f>
        <v>0</v>
      </c>
    </row>
    <row r="29" spans="1:15" ht="29.25" customHeight="1" thickBot="1" x14ac:dyDescent="0.3">
      <c r="A29" s="40"/>
      <c r="B29" s="42"/>
      <c r="C29" s="77"/>
      <c r="D29" s="24" t="s">
        <v>45</v>
      </c>
      <c r="E29" s="44"/>
      <c r="F29" s="46"/>
      <c r="G29" s="34">
        <v>876</v>
      </c>
      <c r="H29" s="31"/>
      <c r="I29" s="32"/>
      <c r="J29" s="25">
        <f>H29+(H29*I29)</f>
        <v>0</v>
      </c>
      <c r="K29" s="25">
        <f>H29*G29</f>
        <v>0</v>
      </c>
      <c r="L29" s="26">
        <f>J29*G29</f>
        <v>0</v>
      </c>
    </row>
    <row r="30" spans="1:15" s="9" customFormat="1" ht="20.100000000000001" customHeight="1" thickBot="1" x14ac:dyDescent="0.3">
      <c r="A30" s="35" t="s">
        <v>24</v>
      </c>
      <c r="B30" s="36"/>
      <c r="C30" s="36"/>
      <c r="D30" s="36"/>
      <c r="E30" s="36"/>
      <c r="F30" s="36"/>
      <c r="G30" s="36"/>
      <c r="H30" s="36"/>
      <c r="I30" s="36"/>
      <c r="J30" s="36"/>
      <c r="K30" s="21">
        <f>SUM(K28:K29)</f>
        <v>0</v>
      </c>
      <c r="L30" s="22">
        <f>SUM(L28:L29)</f>
        <v>0</v>
      </c>
    </row>
    <row r="31" spans="1:15" x14ac:dyDescent="0.25">
      <c r="A31" s="2" t="s">
        <v>26</v>
      </c>
      <c r="K31" s="14"/>
      <c r="L31" s="14"/>
    </row>
    <row r="32" spans="1:15" x14ac:dyDescent="0.25">
      <c r="A32" s="2" t="s">
        <v>9</v>
      </c>
      <c r="K32" s="14"/>
      <c r="L32" s="14"/>
    </row>
    <row r="34" spans="6:7" x14ac:dyDescent="0.25">
      <c r="F34" s="10"/>
      <c r="G34" s="8"/>
    </row>
    <row r="54" spans="1:8" x14ac:dyDescent="0.25">
      <c r="A54" s="7"/>
      <c r="H54" s="8"/>
    </row>
    <row r="55" spans="1:8" x14ac:dyDescent="0.25">
      <c r="B55" s="2"/>
      <c r="C55" s="2"/>
      <c r="D55" s="2"/>
      <c r="E55" s="2"/>
      <c r="F55" s="2"/>
      <c r="G55" s="2"/>
      <c r="H55" s="2"/>
    </row>
  </sheetData>
  <mergeCells count="47">
    <mergeCell ref="K13:K14"/>
    <mergeCell ref="L13:L14"/>
    <mergeCell ref="A15:J15"/>
    <mergeCell ref="A10:J10"/>
    <mergeCell ref="A13:A14"/>
    <mergeCell ref="B13:B14"/>
    <mergeCell ref="C13:C14"/>
    <mergeCell ref="E13:E14"/>
    <mergeCell ref="F13:F14"/>
    <mergeCell ref="G13:G14"/>
    <mergeCell ref="H13:H14"/>
    <mergeCell ref="I13:I14"/>
    <mergeCell ref="J13:J14"/>
    <mergeCell ref="A8:A9"/>
    <mergeCell ref="B8:B9"/>
    <mergeCell ref="E8:E9"/>
    <mergeCell ref="F8:F9"/>
    <mergeCell ref="C8:C9"/>
    <mergeCell ref="A30:J30"/>
    <mergeCell ref="E28:E29"/>
    <mergeCell ref="F28:F29"/>
    <mergeCell ref="A28:A29"/>
    <mergeCell ref="B28:B29"/>
    <mergeCell ref="C28:C29"/>
    <mergeCell ref="A25:J25"/>
    <mergeCell ref="G23:G24"/>
    <mergeCell ref="H23:H24"/>
    <mergeCell ref="I23:I24"/>
    <mergeCell ref="A1:L1"/>
    <mergeCell ref="A2:L2"/>
    <mergeCell ref="K23:K24"/>
    <mergeCell ref="L23:L24"/>
    <mergeCell ref="J23:J24"/>
    <mergeCell ref="A23:A24"/>
    <mergeCell ref="B23:B24"/>
    <mergeCell ref="C23:C24"/>
    <mergeCell ref="E23:E24"/>
    <mergeCell ref="F23:F24"/>
    <mergeCell ref="A4:C4"/>
    <mergeCell ref="D4:L4"/>
    <mergeCell ref="A20:J20"/>
    <mergeCell ref="D23:D24"/>
    <mergeCell ref="A18:A19"/>
    <mergeCell ref="B18:B19"/>
    <mergeCell ref="C18:C19"/>
    <mergeCell ref="E18:E19"/>
    <mergeCell ref="F18:F19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Footer>Stránka &amp;P z &amp;N</oddFooter>
  </headerFooter>
  <rowBreaks count="1" manualBreakCount="1">
    <brk id="2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2023-06-30T12:54:38Z</cp:lastPrinted>
  <dcterms:created xsi:type="dcterms:W3CDTF">2018-10-10T08:23:47Z</dcterms:created>
  <dcterms:modified xsi:type="dcterms:W3CDTF">2023-06-30T12:54:56Z</dcterms:modified>
</cp:coreProperties>
</file>