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0 JIH Léčiva pro JIHNEM (042023)\02 Zadávací dokumentace\"/>
    </mc:Choice>
  </mc:AlternateContent>
  <xr:revisionPtr revIDLastSave="0" documentId="13_ncr:1_{C5F38C1F-85DB-4042-9AAD-9600054A0C8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Ceník!$A$6:$H$6</definedName>
    <definedName name="_xlnm.Print_Titles" localSheetId="0">Ceník!$1:$5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29" i="1" l="1"/>
  <c r="J29" i="1"/>
  <c r="L29" i="1" s="1"/>
  <c r="K28" i="1"/>
  <c r="J28" i="1"/>
  <c r="L28" i="1" s="1"/>
  <c r="K8" i="1"/>
  <c r="J8" i="1"/>
  <c r="L8" i="1" s="1"/>
  <c r="J7" i="1" l="1"/>
  <c r="K27" i="1"/>
  <c r="K30" i="1" s="1"/>
  <c r="J27" i="1"/>
  <c r="L27" i="1" s="1"/>
  <c r="L30" i="1" s="1"/>
  <c r="K22" i="1" l="1"/>
  <c r="K24" i="1" s="1"/>
  <c r="J22" i="1"/>
  <c r="L22" i="1" s="1"/>
  <c r="L24" i="1" s="1"/>
  <c r="K17" i="1"/>
  <c r="K19" i="1" s="1"/>
  <c r="J17" i="1"/>
  <c r="L17" i="1" s="1"/>
  <c r="L19" i="1" s="1"/>
  <c r="K12" i="1"/>
  <c r="K14" i="1" s="1"/>
  <c r="J12" i="1"/>
  <c r="L12" i="1" s="1"/>
  <c r="L14" i="1" s="1"/>
  <c r="K7" i="1" l="1"/>
  <c r="K9" i="1" s="1"/>
  <c r="L7" i="1"/>
  <c r="L9" i="1" s="1"/>
</calcChain>
</file>

<file path=xl/sharedStrings.xml><?xml version="1.0" encoding="utf-8"?>
<sst xmlns="http://schemas.openxmlformats.org/spreadsheetml/2006/main" count="101" uniqueCount="49">
  <si>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</si>
  <si>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</si>
  <si>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</si>
  <si>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</si>
  <si>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</si>
  <si>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</si>
  <si>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</si>
  <si>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</si>
  <si>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</si>
  <si>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</si>
  <si>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</si>
  <si>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</si>
  <si>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</si>
  <si>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</si>
  <si>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</si>
  <si>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</si>
  <si>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</si>
  <si>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</si>
  <si>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</si>
  <si>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</si>
  <si>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</si>
  <si>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</si>
  <si>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</si>
  <si>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</si>
  <si>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</si>
  <si>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</si>
  <si>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</si>
  <si>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 xml:space="preserve">Celkem za 48 měsíců - ČÁST 5 </t>
  </si>
  <si>
    <t>2x týdně</t>
  </si>
  <si>
    <t>LÉČIVA PRO JIHNEM (042023)</t>
  </si>
  <si>
    <t>B01AD02</t>
  </si>
  <si>
    <t>ALTEPLASA</t>
  </si>
  <si>
    <t>1MG/ML INJ/INF PSO LQF 1+1X20ML+KAN</t>
  </si>
  <si>
    <t>1MG/ML INJ/INF PSO LQF 1+1X50ML+KAN</t>
  </si>
  <si>
    <t>C01CA03</t>
  </si>
  <si>
    <t>1MG/ML INF CNC SOL 5X1ML</t>
  </si>
  <si>
    <t>1MG/ML INF CNC SOL 10X1ML</t>
  </si>
  <si>
    <t>1MG/ML INF CNC SOL 5X5ML</t>
  </si>
  <si>
    <t>1MG/ML INF CNC SOL 10X5ML</t>
  </si>
  <si>
    <t>NOREPINEFRIN, obsah 1MG</t>
  </si>
  <si>
    <t>NOREPINEFRIN, obsah 5MG</t>
  </si>
  <si>
    <t>NOREPINEFRIN, obsah 10MG</t>
  </si>
  <si>
    <t>1MG/ML INF CNC SOL 10X10ML</t>
  </si>
  <si>
    <t>H05BX04</t>
  </si>
  <si>
    <t>ETELKALCETID</t>
  </si>
  <si>
    <t>10MG INJ SOL 6X2ML</t>
  </si>
  <si>
    <t>2,5MG INJ SOL 6X0,5ML</t>
  </si>
  <si>
    <t>5MG INJ SOL 6X1ML</t>
  </si>
  <si>
    <t>1x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</si>
</sst>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0" fontId="0" fillId="0" borderId="17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3" xfId="0" applyFill="1" applyBorder="1" applyAlignment="1">
      <alignment vertical="center" wrapText="1"/>
    </xf>
    <xf numFmtId="3" fontId="32" fillId="0" borderId="20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/>
    </xf>
    <xf numFmtId="0" fontId="0" fillId="0" borderId="23" xfId="0" applyBorder="1"/>
    <xf numFmtId="164" fontId="34" fillId="35" borderId="20" xfId="0" applyNumberFormat="1" applyFont="1" applyFill="1" applyBorder="1" applyAlignment="1">
      <alignment horizontal="center" vertical="center"/>
    </xf>
    <xf numFmtId="164" fontId="34" fillId="35" borderId="23" xfId="0" applyNumberFormat="1" applyFont="1" applyFill="1" applyBorder="1" applyAlignment="1">
      <alignment horizontal="center" vertical="center"/>
    </xf>
    <xf numFmtId="9" fontId="34" fillId="35" borderId="20" xfId="0" applyNumberFormat="1" applyFont="1" applyFill="1" applyBorder="1" applyAlignment="1">
      <alignment horizontal="center" vertical="center"/>
    </xf>
    <xf numFmtId="9" fontId="34" fillId="35" borderId="23" xfId="0" applyNumberFormat="1" applyFont="1" applyFill="1" applyBorder="1" applyAlignment="1">
      <alignment horizontal="center" vertical="center"/>
    </xf>
    <xf numFmtId="164" fontId="32" fillId="0" borderId="20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21" xfId="0" applyNumberFormat="1" applyFont="1" applyBorder="1" applyAlignment="1">
      <alignment horizontal="right" vertical="center"/>
    </xf>
    <xf numFmtId="164" fontId="32" fillId="0" borderId="24" xfId="0" applyNumberFormat="1" applyFont="1" applyBorder="1" applyAlignment="1">
      <alignment horizontal="right" vertical="center"/>
    </xf>
    <xf numFmtId="3" fontId="32" fillId="0" borderId="23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164" fontId="34" fillId="35" borderId="20" xfId="0" applyNumberFormat="1" applyFont="1" applyFill="1" applyBorder="1" applyAlignment="1">
      <alignment vertical="center"/>
    </xf>
    <xf numFmtId="164" fontId="34" fillId="35" borderId="17" xfId="0" applyNumberFormat="1" applyFont="1" applyFill="1" applyBorder="1" applyAlignment="1">
      <alignment vertical="center"/>
    </xf>
    <xf numFmtId="9" fontId="34" fillId="35" borderId="20" xfId="0" applyNumberFormat="1" applyFont="1" applyFill="1" applyBorder="1" applyAlignment="1">
      <alignment vertical="center"/>
    </xf>
    <xf numFmtId="9" fontId="34" fillId="35" borderId="17" xfId="0" applyNumberFormat="1" applyFont="1" applyFill="1" applyBorder="1" applyAlignment="1">
      <alignment vertical="center"/>
    </xf>
    <xf numFmtId="164" fontId="32" fillId="0" borderId="20" xfId="0" applyNumberFormat="1" applyFont="1" applyBorder="1" applyAlignment="1">
      <alignment vertical="center"/>
    </xf>
    <xf numFmtId="164" fontId="32" fillId="0" borderId="21" xfId="0" applyNumberFormat="1" applyFont="1" applyBorder="1" applyAlignment="1">
      <alignment vertical="center"/>
    </xf>
    <xf numFmtId="164" fontId="34" fillId="35" borderId="23" xfId="0" applyNumberFormat="1" applyFont="1" applyFill="1" applyBorder="1" applyAlignment="1">
      <alignment vertical="center"/>
    </xf>
    <xf numFmtId="9" fontId="34" fillId="35" borderId="23" xfId="0" applyNumberFormat="1" applyFont="1" applyFill="1" applyBorder="1" applyAlignment="1">
      <alignment vertical="center"/>
    </xf>
    <xf numFmtId="164" fontId="32" fillId="0" borderId="25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9" fontId="34" fillId="35" borderId="25" xfId="0" applyNumberFormat="1" applyFont="1" applyFill="1" applyBorder="1" applyAlignment="1">
      <alignment horizontal="center" vertical="center"/>
    </xf>
    <xf numFmtId="9" fontId="34" fillId="35" borderId="26" xfId="0" applyNumberFormat="1" applyFont="1" applyFill="1" applyBorder="1" applyAlignment="1">
      <alignment horizontal="center" vertical="center"/>
    </xf>
    <xf numFmtId="164" fontId="34" fillId="35" borderId="25" xfId="0" applyNumberFormat="1" applyFont="1" applyFill="1" applyBorder="1" applyAlignment="1">
      <alignment horizontal="center" vertical="center"/>
    </xf>
    <xf numFmtId="164" fontId="34" fillId="35" borderId="26" xfId="0" applyNumberFormat="1" applyFont="1" applyFill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zoomScaleNormal="100" workbookViewId="0">
      <selection activeCell="D26" sqref="D2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33" customHeight="1" thickBot="1" x14ac:dyDescent="0.3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71" t="s">
        <v>17</v>
      </c>
      <c r="B4" s="72"/>
      <c r="C4" s="72"/>
      <c r="D4" s="72" t="s">
        <v>29</v>
      </c>
      <c r="E4" s="73"/>
      <c r="F4" s="73"/>
      <c r="G4" s="73"/>
      <c r="H4" s="73"/>
      <c r="I4" s="73"/>
      <c r="J4" s="73"/>
      <c r="K4" s="73"/>
      <c r="L4" s="74"/>
    </row>
    <row r="5" spans="1:15" ht="24" thickBot="1" x14ac:dyDescent="0.3">
      <c r="A5" s="19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 x14ac:dyDescent="0.3">
      <c r="A6" s="27" t="s">
        <v>19</v>
      </c>
      <c r="B6" s="28" t="s">
        <v>0</v>
      </c>
      <c r="C6" s="28" t="s">
        <v>1</v>
      </c>
      <c r="D6" s="29" t="s">
        <v>2</v>
      </c>
      <c r="E6" s="29" t="s">
        <v>4</v>
      </c>
      <c r="F6" s="30" t="s">
        <v>20</v>
      </c>
      <c r="G6" s="30" t="s">
        <v>22</v>
      </c>
      <c r="H6" s="30" t="s">
        <v>3</v>
      </c>
      <c r="I6" s="30" t="s">
        <v>5</v>
      </c>
      <c r="J6" s="30" t="s">
        <v>7</v>
      </c>
      <c r="K6" s="30" t="s">
        <v>6</v>
      </c>
      <c r="L6" s="31" t="s">
        <v>8</v>
      </c>
    </row>
    <row r="7" spans="1:15" s="9" customFormat="1" ht="30" x14ac:dyDescent="0.2">
      <c r="A7" s="40" t="s">
        <v>12</v>
      </c>
      <c r="B7" s="43" t="s">
        <v>30</v>
      </c>
      <c r="C7" s="48" t="s">
        <v>31</v>
      </c>
      <c r="D7" s="26" t="s">
        <v>32</v>
      </c>
      <c r="E7" s="48" t="s">
        <v>21</v>
      </c>
      <c r="F7" s="68">
        <v>45910000</v>
      </c>
      <c r="G7" s="35">
        <v>5784</v>
      </c>
      <c r="H7" s="77"/>
      <c r="I7" s="79"/>
      <c r="J7" s="81">
        <f>H7+(H7*I7)</f>
        <v>0</v>
      </c>
      <c r="K7" s="81">
        <f>H7*G7</f>
        <v>0</v>
      </c>
      <c r="L7" s="82">
        <f>J7*G7</f>
        <v>0</v>
      </c>
      <c r="O7" s="24"/>
    </row>
    <row r="8" spans="1:15" s="9" customFormat="1" ht="30.75" thickBot="1" x14ac:dyDescent="0.25">
      <c r="A8" s="41"/>
      <c r="B8" s="44"/>
      <c r="C8" s="49"/>
      <c r="D8" s="25" t="s">
        <v>33</v>
      </c>
      <c r="E8" s="49"/>
      <c r="F8" s="69"/>
      <c r="G8" s="37">
        <v>2164</v>
      </c>
      <c r="H8" s="78"/>
      <c r="I8" s="80"/>
      <c r="J8" s="81">
        <f>H8+(H8*I8)</f>
        <v>0</v>
      </c>
      <c r="K8" s="81">
        <f>H8*G8</f>
        <v>0</v>
      </c>
      <c r="L8" s="82">
        <f>J8*G8</f>
        <v>0</v>
      </c>
      <c r="O8" s="24"/>
    </row>
    <row r="9" spans="1:15" s="20" customFormat="1" ht="20.100000000000001" customHeight="1" thickBot="1" x14ac:dyDescent="0.3">
      <c r="A9" s="75" t="s">
        <v>23</v>
      </c>
      <c r="B9" s="76"/>
      <c r="C9" s="76"/>
      <c r="D9" s="76"/>
      <c r="E9" s="76"/>
      <c r="F9" s="76"/>
      <c r="G9" s="76"/>
      <c r="H9" s="76"/>
      <c r="I9" s="76"/>
      <c r="J9" s="76"/>
      <c r="K9" s="32">
        <f>SUM(K7:K8)</f>
        <v>0</v>
      </c>
      <c r="L9" s="33">
        <f>SUM(L7:L8)</f>
        <v>0</v>
      </c>
    </row>
    <row r="10" spans="1:15" ht="15.75" thickBot="1" x14ac:dyDescent="0.3">
      <c r="A10" s="2"/>
      <c r="K10" s="21"/>
      <c r="L10" s="21"/>
    </row>
    <row r="11" spans="1:15" s="5" customFormat="1" ht="60.75" thickBot="1" x14ac:dyDescent="0.3">
      <c r="A11" s="27" t="s">
        <v>19</v>
      </c>
      <c r="B11" s="28" t="s">
        <v>0</v>
      </c>
      <c r="C11" s="28" t="s">
        <v>1</v>
      </c>
      <c r="D11" s="29" t="s">
        <v>2</v>
      </c>
      <c r="E11" s="29" t="s">
        <v>4</v>
      </c>
      <c r="F11" s="30" t="s">
        <v>20</v>
      </c>
      <c r="G11" s="30" t="s">
        <v>22</v>
      </c>
      <c r="H11" s="30" t="s">
        <v>3</v>
      </c>
      <c r="I11" s="30" t="s">
        <v>5</v>
      </c>
      <c r="J11" s="30" t="s">
        <v>7</v>
      </c>
      <c r="K11" s="30" t="s">
        <v>6</v>
      </c>
      <c r="L11" s="31" t="s">
        <v>8</v>
      </c>
    </row>
    <row r="12" spans="1:15" x14ac:dyDescent="0.25">
      <c r="A12" s="40" t="s">
        <v>14</v>
      </c>
      <c r="B12" s="46" t="s">
        <v>34</v>
      </c>
      <c r="C12" s="48" t="s">
        <v>39</v>
      </c>
      <c r="D12" s="26" t="s">
        <v>35</v>
      </c>
      <c r="E12" s="48" t="s">
        <v>28</v>
      </c>
      <c r="F12" s="68">
        <v>1339000</v>
      </c>
      <c r="G12" s="57">
        <v>216900</v>
      </c>
      <c r="H12" s="59"/>
      <c r="I12" s="61"/>
      <c r="J12" s="63">
        <f>H12+(H12*I12)</f>
        <v>0</v>
      </c>
      <c r="K12" s="63">
        <f>H12*G12</f>
        <v>0</v>
      </c>
      <c r="L12" s="65">
        <f>J12*G12</f>
        <v>0</v>
      </c>
    </row>
    <row r="13" spans="1:15" ht="15.75" thickBot="1" x14ac:dyDescent="0.3">
      <c r="A13" s="41"/>
      <c r="B13" s="47"/>
      <c r="C13" s="50"/>
      <c r="D13" s="34" t="s">
        <v>36</v>
      </c>
      <c r="E13" s="50"/>
      <c r="F13" s="70"/>
      <c r="G13" s="58"/>
      <c r="H13" s="60"/>
      <c r="I13" s="62"/>
      <c r="J13" s="64"/>
      <c r="K13" s="64"/>
      <c r="L13" s="66"/>
    </row>
    <row r="14" spans="1:15" s="9" customFormat="1" ht="20.100000000000001" customHeight="1" thickBot="1" x14ac:dyDescent="0.3">
      <c r="A14" s="75" t="s">
        <v>24</v>
      </c>
      <c r="B14" s="76"/>
      <c r="C14" s="76"/>
      <c r="D14" s="76"/>
      <c r="E14" s="76"/>
      <c r="F14" s="76"/>
      <c r="G14" s="76"/>
      <c r="H14" s="76"/>
      <c r="I14" s="76"/>
      <c r="J14" s="76"/>
      <c r="K14" s="32">
        <f>SUM(K12)</f>
        <v>0</v>
      </c>
      <c r="L14" s="33">
        <f>SUM(L12)</f>
        <v>0</v>
      </c>
    </row>
    <row r="15" spans="1:15" ht="15.75" thickBot="1" x14ac:dyDescent="0.3">
      <c r="A15" s="2"/>
      <c r="K15" s="21"/>
      <c r="L15" s="21"/>
    </row>
    <row r="16" spans="1:15" s="5" customFormat="1" ht="60.75" thickBot="1" x14ac:dyDescent="0.3">
      <c r="A16" s="27" t="s">
        <v>19</v>
      </c>
      <c r="B16" s="28" t="s">
        <v>0</v>
      </c>
      <c r="C16" s="28" t="s">
        <v>1</v>
      </c>
      <c r="D16" s="29" t="s">
        <v>2</v>
      </c>
      <c r="E16" s="29" t="s">
        <v>4</v>
      </c>
      <c r="F16" s="30" t="s">
        <v>20</v>
      </c>
      <c r="G16" s="30" t="s">
        <v>22</v>
      </c>
      <c r="H16" s="30" t="s">
        <v>3</v>
      </c>
      <c r="I16" s="30" t="s">
        <v>5</v>
      </c>
      <c r="J16" s="30" t="s">
        <v>7</v>
      </c>
      <c r="K16" s="30" t="s">
        <v>6</v>
      </c>
      <c r="L16" s="31" t="s">
        <v>8</v>
      </c>
    </row>
    <row r="17" spans="1:15" x14ac:dyDescent="0.25">
      <c r="A17" s="40" t="s">
        <v>15</v>
      </c>
      <c r="B17" s="46" t="s">
        <v>34</v>
      </c>
      <c r="C17" s="48" t="s">
        <v>40</v>
      </c>
      <c r="D17" s="26" t="s">
        <v>37</v>
      </c>
      <c r="E17" s="48" t="s">
        <v>28</v>
      </c>
      <c r="F17" s="38">
        <v>2084000</v>
      </c>
      <c r="G17" s="93">
        <v>95520</v>
      </c>
      <c r="H17" s="89"/>
      <c r="I17" s="87"/>
      <c r="J17" s="85">
        <f>H17+(H17*I17)</f>
        <v>0</v>
      </c>
      <c r="K17" s="85">
        <f>H17*G17</f>
        <v>0</v>
      </c>
      <c r="L17" s="91">
        <f>J17*G17</f>
        <v>0</v>
      </c>
    </row>
    <row r="18" spans="1:15" ht="15.75" thickBot="1" x14ac:dyDescent="0.3">
      <c r="A18" s="41"/>
      <c r="B18" s="47"/>
      <c r="C18" s="50"/>
      <c r="D18" s="34" t="s">
        <v>38</v>
      </c>
      <c r="E18" s="50"/>
      <c r="F18" s="39"/>
      <c r="G18" s="94"/>
      <c r="H18" s="90"/>
      <c r="I18" s="88"/>
      <c r="J18" s="86"/>
      <c r="K18" s="86"/>
      <c r="L18" s="92"/>
      <c r="N18" s="10"/>
    </row>
    <row r="19" spans="1:15" s="9" customFormat="1" ht="20.100000000000001" customHeight="1" thickBot="1" x14ac:dyDescent="0.3">
      <c r="A19" s="75" t="s">
        <v>26</v>
      </c>
      <c r="B19" s="76"/>
      <c r="C19" s="76"/>
      <c r="D19" s="76"/>
      <c r="E19" s="76"/>
      <c r="F19" s="76"/>
      <c r="G19" s="76"/>
      <c r="H19" s="76"/>
      <c r="I19" s="76"/>
      <c r="J19" s="76"/>
      <c r="K19" s="32">
        <f>SUM(K17)</f>
        <v>0</v>
      </c>
      <c r="L19" s="33">
        <f>SUM(L17)</f>
        <v>0</v>
      </c>
    </row>
    <row r="20" spans="1:15" ht="15.75" thickBot="1" x14ac:dyDescent="0.3">
      <c r="A20" s="12"/>
      <c r="B20" s="18"/>
      <c r="C20" s="13"/>
      <c r="D20" s="14"/>
      <c r="E20" s="13"/>
      <c r="F20" s="16"/>
      <c r="G20" s="15"/>
      <c r="H20" s="22"/>
      <c r="I20" s="23"/>
      <c r="J20" s="17"/>
      <c r="K20" s="17"/>
      <c r="L20" s="17"/>
    </row>
    <row r="21" spans="1:15" s="5" customFormat="1" ht="60.75" thickBot="1" x14ac:dyDescent="0.3">
      <c r="A21" s="27" t="s">
        <v>19</v>
      </c>
      <c r="B21" s="28" t="s">
        <v>0</v>
      </c>
      <c r="C21" s="28" t="s">
        <v>1</v>
      </c>
      <c r="D21" s="29" t="s">
        <v>2</v>
      </c>
      <c r="E21" s="29" t="s">
        <v>4</v>
      </c>
      <c r="F21" s="30" t="s">
        <v>20</v>
      </c>
      <c r="G21" s="30" t="s">
        <v>22</v>
      </c>
      <c r="H21" s="30" t="s">
        <v>3</v>
      </c>
      <c r="I21" s="30" t="s">
        <v>5</v>
      </c>
      <c r="J21" s="30" t="s">
        <v>7</v>
      </c>
      <c r="K21" s="30" t="s">
        <v>6</v>
      </c>
      <c r="L21" s="31" t="s">
        <v>8</v>
      </c>
    </row>
    <row r="22" spans="1:15" x14ac:dyDescent="0.25">
      <c r="A22" s="40" t="s">
        <v>16</v>
      </c>
      <c r="B22" s="46" t="s">
        <v>34</v>
      </c>
      <c r="C22" s="48" t="s">
        <v>41</v>
      </c>
      <c r="D22" s="55" t="s">
        <v>42</v>
      </c>
      <c r="E22" s="48" t="s">
        <v>28</v>
      </c>
      <c r="F22" s="38">
        <v>57000</v>
      </c>
      <c r="G22" s="57">
        <v>1400</v>
      </c>
      <c r="H22" s="59"/>
      <c r="I22" s="61"/>
      <c r="J22" s="63">
        <f>H22+(H22*I22)</f>
        <v>0</v>
      </c>
      <c r="K22" s="63">
        <f>H22*G22</f>
        <v>0</v>
      </c>
      <c r="L22" s="65">
        <f>J22*G22</f>
        <v>0</v>
      </c>
    </row>
    <row r="23" spans="1:15" ht="15.75" thickBot="1" x14ac:dyDescent="0.3">
      <c r="A23" s="41"/>
      <c r="B23" s="47"/>
      <c r="C23" s="50"/>
      <c r="D23" s="56"/>
      <c r="E23" s="50"/>
      <c r="F23" s="39"/>
      <c r="G23" s="67"/>
      <c r="H23" s="60"/>
      <c r="I23" s="62"/>
      <c r="J23" s="64"/>
      <c r="K23" s="64"/>
      <c r="L23" s="66"/>
    </row>
    <row r="24" spans="1:15" s="9" customFormat="1" ht="20.100000000000001" customHeight="1" thickBot="1" x14ac:dyDescent="0.3">
      <c r="A24" s="75" t="s">
        <v>25</v>
      </c>
      <c r="B24" s="76"/>
      <c r="C24" s="76"/>
      <c r="D24" s="76"/>
      <c r="E24" s="76"/>
      <c r="F24" s="76"/>
      <c r="G24" s="76"/>
      <c r="H24" s="76"/>
      <c r="I24" s="76"/>
      <c r="J24" s="76"/>
      <c r="K24" s="32">
        <f>SUM(K22)</f>
        <v>0</v>
      </c>
      <c r="L24" s="33">
        <f>SUM(L22)</f>
        <v>0</v>
      </c>
    </row>
    <row r="25" spans="1:15" ht="15.75" thickBot="1" x14ac:dyDescent="0.3">
      <c r="A25" s="12"/>
      <c r="B25" s="18"/>
      <c r="C25" s="13"/>
      <c r="D25" s="14"/>
      <c r="E25" s="13"/>
      <c r="F25" s="16"/>
      <c r="G25" s="15"/>
      <c r="H25" s="22"/>
      <c r="I25" s="23"/>
      <c r="J25" s="17"/>
      <c r="K25" s="17"/>
      <c r="L25" s="17"/>
    </row>
    <row r="26" spans="1:15" s="5" customFormat="1" ht="60.75" thickBot="1" x14ac:dyDescent="0.3">
      <c r="A26" s="27" t="s">
        <v>19</v>
      </c>
      <c r="B26" s="28" t="s">
        <v>0</v>
      </c>
      <c r="C26" s="28" t="s">
        <v>1</v>
      </c>
      <c r="D26" s="29" t="s">
        <v>2</v>
      </c>
      <c r="E26" s="29" t="s">
        <v>4</v>
      </c>
      <c r="F26" s="30" t="s">
        <v>20</v>
      </c>
      <c r="G26" s="30" t="s">
        <v>22</v>
      </c>
      <c r="H26" s="30" t="s">
        <v>3</v>
      </c>
      <c r="I26" s="30" t="s">
        <v>5</v>
      </c>
      <c r="J26" s="30" t="s">
        <v>7</v>
      </c>
      <c r="K26" s="30" t="s">
        <v>6</v>
      </c>
      <c r="L26" s="31" t="s">
        <v>8</v>
      </c>
    </row>
    <row r="27" spans="1:15" s="9" customFormat="1" ht="15.75" customHeight="1" x14ac:dyDescent="0.2">
      <c r="A27" s="40" t="s">
        <v>13</v>
      </c>
      <c r="B27" s="43" t="s">
        <v>43</v>
      </c>
      <c r="C27" s="48" t="s">
        <v>44</v>
      </c>
      <c r="D27" s="26" t="s">
        <v>45</v>
      </c>
      <c r="E27" s="48" t="s">
        <v>48</v>
      </c>
      <c r="F27" s="68">
        <v>4617000</v>
      </c>
      <c r="G27" s="35">
        <v>240</v>
      </c>
      <c r="H27" s="77"/>
      <c r="I27" s="79"/>
      <c r="J27" s="81">
        <f>H27+(H27*I27)</f>
        <v>0</v>
      </c>
      <c r="K27" s="81">
        <f>H27*G27</f>
        <v>0</v>
      </c>
      <c r="L27" s="82">
        <f>J27*G27</f>
        <v>0</v>
      </c>
      <c r="O27" s="24"/>
    </row>
    <row r="28" spans="1:15" s="9" customFormat="1" ht="15.75" customHeight="1" x14ac:dyDescent="0.2">
      <c r="A28" s="41"/>
      <c r="B28" s="44"/>
      <c r="C28" s="49"/>
      <c r="D28" s="25" t="s">
        <v>46</v>
      </c>
      <c r="E28" s="49"/>
      <c r="F28" s="69"/>
      <c r="G28" s="37">
        <v>2736</v>
      </c>
      <c r="H28" s="78"/>
      <c r="I28" s="80"/>
      <c r="J28" s="81">
        <f t="shared" ref="J28:J29" si="0">H28+(H28*I28)</f>
        <v>0</v>
      </c>
      <c r="K28" s="81">
        <f t="shared" ref="K28:K29" si="1">H28*G28</f>
        <v>0</v>
      </c>
      <c r="L28" s="82">
        <f t="shared" ref="L28:L29" si="2">J28*G28</f>
        <v>0</v>
      </c>
      <c r="O28" s="24"/>
    </row>
    <row r="29" spans="1:15" s="9" customFormat="1" ht="15" customHeight="1" thickBot="1" x14ac:dyDescent="0.25">
      <c r="A29" s="42"/>
      <c r="B29" s="45"/>
      <c r="C29" s="50"/>
      <c r="D29" s="34" t="s">
        <v>47</v>
      </c>
      <c r="E29" s="50"/>
      <c r="F29" s="70"/>
      <c r="G29" s="36">
        <v>9120</v>
      </c>
      <c r="H29" s="83"/>
      <c r="I29" s="84"/>
      <c r="J29" s="81">
        <f t="shared" si="0"/>
        <v>0</v>
      </c>
      <c r="K29" s="81">
        <f t="shared" si="1"/>
        <v>0</v>
      </c>
      <c r="L29" s="82">
        <f t="shared" si="2"/>
        <v>0</v>
      </c>
      <c r="O29" s="24"/>
    </row>
    <row r="30" spans="1:15" s="20" customFormat="1" ht="20.100000000000001" customHeight="1" thickBot="1" x14ac:dyDescent="0.3">
      <c r="A30" s="75" t="s">
        <v>27</v>
      </c>
      <c r="B30" s="76"/>
      <c r="C30" s="76"/>
      <c r="D30" s="76"/>
      <c r="E30" s="76"/>
      <c r="F30" s="76"/>
      <c r="G30" s="76"/>
      <c r="H30" s="76"/>
      <c r="I30" s="76"/>
      <c r="J30" s="76"/>
      <c r="K30" s="32">
        <f>SUM(K27:K29)</f>
        <v>0</v>
      </c>
      <c r="L30" s="33">
        <f>SUM(L27:L29)</f>
        <v>0</v>
      </c>
    </row>
    <row r="32" spans="1:15" x14ac:dyDescent="0.25">
      <c r="A32" s="2" t="s">
        <v>10</v>
      </c>
      <c r="K32" s="21"/>
      <c r="L32" s="21"/>
    </row>
    <row r="34" spans="6:7" x14ac:dyDescent="0.25">
      <c r="F34" s="10"/>
      <c r="G34" s="8"/>
    </row>
    <row r="54" spans="1:8" x14ac:dyDescent="0.25">
      <c r="A54" s="7"/>
      <c r="H54" s="8"/>
    </row>
    <row r="55" spans="1:8" x14ac:dyDescent="0.25">
      <c r="B55" s="2"/>
      <c r="C55" s="2"/>
      <c r="D55" s="2"/>
      <c r="E55" s="2"/>
      <c r="F55" s="2"/>
      <c r="G55" s="2"/>
      <c r="H55" s="2"/>
    </row>
  </sheetData>
  <mergeCells count="53">
    <mergeCell ref="A30:J30"/>
    <mergeCell ref="A27:A29"/>
    <mergeCell ref="B27:B29"/>
    <mergeCell ref="C27:C29"/>
    <mergeCell ref="E27:E29"/>
    <mergeCell ref="F27:F29"/>
    <mergeCell ref="A4:C4"/>
    <mergeCell ref="D4:L4"/>
    <mergeCell ref="A9:J9"/>
    <mergeCell ref="A14:J14"/>
    <mergeCell ref="A19:J19"/>
    <mergeCell ref="A24:J24"/>
    <mergeCell ref="L12:L13"/>
    <mergeCell ref="I12:I13"/>
    <mergeCell ref="J12:J13"/>
    <mergeCell ref="D22:D23"/>
    <mergeCell ref="E22:E23"/>
    <mergeCell ref="G22:G23"/>
    <mergeCell ref="H22:H23"/>
    <mergeCell ref="I22:I23"/>
    <mergeCell ref="J22:J23"/>
    <mergeCell ref="K22:K23"/>
    <mergeCell ref="L22:L23"/>
    <mergeCell ref="E17:E18"/>
    <mergeCell ref="G17:G18"/>
    <mergeCell ref="F17:F18"/>
    <mergeCell ref="E7:E8"/>
    <mergeCell ref="K12:K13"/>
    <mergeCell ref="F7:F8"/>
    <mergeCell ref="F12:F13"/>
    <mergeCell ref="C22:C23"/>
    <mergeCell ref="A1:L1"/>
    <mergeCell ref="A2:L2"/>
    <mergeCell ref="L17:L18"/>
    <mergeCell ref="K17:K18"/>
    <mergeCell ref="E12:E13"/>
    <mergeCell ref="G12:G13"/>
    <mergeCell ref="H12:H13"/>
    <mergeCell ref="H17:H18"/>
    <mergeCell ref="I17:I18"/>
    <mergeCell ref="J17:J18"/>
    <mergeCell ref="F22:F23"/>
    <mergeCell ref="A7:A8"/>
    <mergeCell ref="B7:B8"/>
    <mergeCell ref="A12:A13"/>
    <mergeCell ref="B12:B13"/>
    <mergeCell ref="A17:A18"/>
    <mergeCell ref="B17:B18"/>
    <mergeCell ref="A22:A23"/>
    <mergeCell ref="B22:B23"/>
    <mergeCell ref="C7:C8"/>
    <mergeCell ref="C12:C13"/>
    <mergeCell ref="C17:C1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Stránka &amp;P z &amp;N</oddFooter>
  </headerFooter>
  <rowBreaks count="1" manualBreakCount="1">
    <brk id="2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2023-06-14T12:23:06Z</cp:lastPrinted>
  <dcterms:created xsi:type="dcterms:W3CDTF">2018-10-10T08:23:47Z</dcterms:created>
  <dcterms:modified xsi:type="dcterms:W3CDTF">2023-06-14T12:24:52Z</dcterms:modified>
</cp:coreProperties>
</file>