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<sst xmlns="http://schemas.openxmlformats.org/spreadsheetml/2006/main" count="37" uniqueCount="31">
  <si>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Dokovací stanice</t>
  </si>
  <si>
    <t>Počet kusů</t>
  </si>
  <si>
    <t>Cena za 1 ks v Kč bez DPH</t>
  </si>
  <si>
    <t>Cena celkem v Kč bez DPH</t>
  </si>
  <si>
    <t>Celkem v Kč bez DPH</t>
  </si>
  <si>
    <t>Celkem v Kč bez DPH za přístroje</t>
  </si>
  <si>
    <t>1 rok = doba v hodinách</t>
  </si>
  <si>
    <t>Lineární dávkovač</t>
  </si>
  <si>
    <t>Cena standardního infuzního setu 150 cm/1 ks v Kč bez DPH</t>
  </si>
  <si>
    <t>Cena standardního infuzního setu 180 cm/1 ks v Kč bez DPH</t>
  </si>
  <si>
    <t>Cena za 1 ks/kč bez DPH</t>
  </si>
  <si>
    <t>Počet/rok</t>
  </si>
  <si>
    <t>Dodavatel vyplní modře podbarvená pole, zbytek bude dopočítán automaticky.</t>
  </si>
  <si>
    <t>Položka</t>
  </si>
  <si>
    <t>Cena za 1 rok v Kč bez DPH za 1 ks</t>
  </si>
  <si>
    <t>Cena za 5 let v Kč bez DPH za 1 ks</t>
  </si>
  <si>
    <t>Infuzní pumpa (standardní infuzní terapie)</t>
  </si>
  <si>
    <t>Počet infuzních pump pro standardní infuzní v kusech</t>
  </si>
  <si>
    <t>Spotřeba setů při 100% vytíženosti v roce (u 50 kusů infuzních pump) v kusech</t>
  </si>
  <si>
    <t>Infuzní pumpa (pro parenterální výživu, krevní transfuzi)</t>
  </si>
  <si>
    <t>Infuzní pumpa (pro standardní infuzní terapii i pro parenterální výživu, krevní transfuzi)</t>
  </si>
  <si>
    <t>Pozáruční servis na dobu 5 let*</t>
  </si>
  <si>
    <t>*Pozáruční servis dle Přílohy č. 2 Zadávací dokumentace (respektive její Přílohy č. 3)</t>
  </si>
  <si>
    <t>Kalkulace cenové nabídky spotřebního materiálu na dobu 7 let</t>
  </si>
  <si>
    <t>Celkem v Kč bez DPH za spotřební materiál/7 let</t>
  </si>
  <si>
    <t>Příloha č. 6 - Cenová nabídka</t>
  </si>
  <si>
    <t>Doba použití 1 set/1 pacient v hodinách (max. 48 hod)**</t>
  </si>
  <si>
    <t>**Dodavatel vyplní skutečnou hodnotu dle nabízeného setu (max. 48 hod)</t>
  </si>
  <si>
    <t>Cena v Kč bez DPH</t>
  </si>
  <si>
    <t>Další položky kalkulace***</t>
  </si>
  <si>
    <t>***Dodavatel doplní v případě potřeby (případně i další řádky - musí být dodržena současná konstrukce výpočtu, tzn. doplněné položky kalkulace musí být součástí "Cena celkem v Kč bez DPH")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</si>
</sst>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ill="0" applyProtection="0">
      <alignment/>
    </xf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2" fillId="0" borderId="1" xfId="20" applyNumberFormat="1" applyFont="1" applyBorder="1"/>
    <xf numFmtId="43" fontId="3" fillId="2" borderId="1" xfId="0" applyNumberFormat="1" applyFont="1" applyFill="1" applyBorder="1"/>
    <xf numFmtId="43" fontId="2" fillId="3" borderId="1" xfId="20" applyNumberFormat="1" applyFont="1" applyFill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6" fillId="0" borderId="1" xfId="21" applyFont="1" applyFill="1" applyBorder="1" applyProtection="1">
      <alignment/>
      <protection/>
    </xf>
    <xf numFmtId="4" fontId="2" fillId="0" borderId="1" xfId="0" applyNumberFormat="1" applyFont="1" applyBorder="1"/>
    <xf numFmtId="0" fontId="3" fillId="0" borderId="1" xfId="0" applyFont="1" applyBorder="1"/>
    <xf numFmtId="4" fontId="2" fillId="3" borderId="1" xfId="0" applyNumberFormat="1" applyFont="1" applyFill="1" applyBorder="1"/>
    <xf numFmtId="0" fontId="8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2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40"/>
  <sheetViews>
    <sheetView tabSelected="1" workbookViewId="0" topLeftCell="A13">
      <selection activeCell="B40" sqref="B40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28125" style="1" bestFit="1" customWidth="1"/>
    <col min="6" max="16384" width="8.8515625" style="1" customWidth="1"/>
  </cols>
  <sheetData>
    <row r="1" spans="2:3" ht="13.8">
      <c r="B1" s="25" t="s">
        <v>25</v>
      </c>
      <c r="C1" s="25"/>
    </row>
    <row r="4" spans="2:5" ht="15" customHeight="1">
      <c r="B4" s="31" t="s">
        <v>12</v>
      </c>
      <c r="C4" s="31"/>
      <c r="D4" s="31"/>
      <c r="E4" s="31"/>
    </row>
    <row r="5" ht="13.8">
      <c r="E5" s="15"/>
    </row>
    <row r="6" spans="2:5" ht="15">
      <c r="B6" s="20" t="s">
        <v>13</v>
      </c>
      <c r="C6" s="4" t="s">
        <v>1</v>
      </c>
      <c r="D6" s="4" t="s">
        <v>2</v>
      </c>
      <c r="E6" s="4" t="s">
        <v>3</v>
      </c>
    </row>
    <row r="7" spans="2:5" ht="15">
      <c r="B7" s="21" t="s">
        <v>16</v>
      </c>
      <c r="C7" s="22">
        <v>50</v>
      </c>
      <c r="D7" s="7"/>
      <c r="E7" s="5">
        <f>C7*D7</f>
        <v>0</v>
      </c>
    </row>
    <row r="8" spans="2:5" ht="15">
      <c r="B8" s="21" t="s">
        <v>19</v>
      </c>
      <c r="C8" s="22">
        <v>12</v>
      </c>
      <c r="D8" s="7"/>
      <c r="E8" s="5">
        <f>C8*D8</f>
        <v>0</v>
      </c>
    </row>
    <row r="9" spans="2:5" ht="15">
      <c r="B9" s="2" t="s">
        <v>7</v>
      </c>
      <c r="C9" s="3">
        <v>55</v>
      </c>
      <c r="D9" s="7"/>
      <c r="E9" s="5">
        <f>C9*D9</f>
        <v>0</v>
      </c>
    </row>
    <row r="10" spans="2:5" ht="15">
      <c r="B10" s="2" t="s">
        <v>0</v>
      </c>
      <c r="C10" s="3">
        <v>13</v>
      </c>
      <c r="D10" s="7"/>
      <c r="E10" s="5">
        <f>C10*D10</f>
        <v>0</v>
      </c>
    </row>
    <row r="11" spans="2:5" ht="15">
      <c r="B11" s="32" t="s">
        <v>5</v>
      </c>
      <c r="C11" s="33"/>
      <c r="D11" s="34"/>
      <c r="E11" s="6">
        <f>SUM(E7:E10)</f>
        <v>0</v>
      </c>
    </row>
    <row r="13" spans="2:5" ht="15">
      <c r="B13" s="20" t="s">
        <v>21</v>
      </c>
      <c r="C13" s="4" t="s">
        <v>1</v>
      </c>
      <c r="D13" s="4" t="s">
        <v>14</v>
      </c>
      <c r="E13" s="4" t="s">
        <v>15</v>
      </c>
    </row>
    <row r="14" spans="2:5" ht="15">
      <c r="B14" s="2" t="s">
        <v>20</v>
      </c>
      <c r="C14" s="3">
        <v>62</v>
      </c>
      <c r="D14" s="7"/>
      <c r="E14" s="5">
        <f>C14*D14*5</f>
        <v>0</v>
      </c>
    </row>
    <row r="15" spans="2:5" ht="15">
      <c r="B15" s="2" t="s">
        <v>7</v>
      </c>
      <c r="C15" s="3">
        <v>55</v>
      </c>
      <c r="D15" s="7"/>
      <c r="E15" s="5">
        <f>C15*D15*5</f>
        <v>0</v>
      </c>
    </row>
    <row r="16" spans="2:5" ht="15">
      <c r="B16" s="2" t="s">
        <v>0</v>
      </c>
      <c r="C16" s="3">
        <v>13</v>
      </c>
      <c r="D16" s="7"/>
      <c r="E16" s="5">
        <f>C16*D16*5</f>
        <v>0</v>
      </c>
    </row>
    <row r="17" spans="2:5" ht="15">
      <c r="B17" s="32" t="s">
        <v>4</v>
      </c>
      <c r="C17" s="33"/>
      <c r="D17" s="34"/>
      <c r="E17" s="6">
        <f>SUM(E14:E16)</f>
        <v>0</v>
      </c>
    </row>
    <row r="19" spans="2:5" ht="15">
      <c r="B19" s="35" t="s">
        <v>23</v>
      </c>
      <c r="C19" s="35"/>
      <c r="D19" s="35"/>
      <c r="E19" s="35"/>
    </row>
    <row r="20" spans="2:5" ht="15">
      <c r="B20" s="8" t="s">
        <v>17</v>
      </c>
      <c r="C20" s="36">
        <v>50</v>
      </c>
      <c r="D20" s="36"/>
      <c r="E20" s="36"/>
    </row>
    <row r="21" spans="2:5" ht="15">
      <c r="B21" s="8" t="s">
        <v>6</v>
      </c>
      <c r="C21" s="27">
        <f>365*24</f>
        <v>8760</v>
      </c>
      <c r="D21" s="27"/>
      <c r="E21" s="27"/>
    </row>
    <row r="22" spans="2:5" ht="15">
      <c r="B22" s="8" t="s">
        <v>26</v>
      </c>
      <c r="C22" s="26">
        <v>48</v>
      </c>
      <c r="D22" s="26"/>
      <c r="E22" s="26"/>
    </row>
    <row r="23" spans="2:5" ht="12.6" customHeight="1">
      <c r="B23" s="23" t="s">
        <v>18</v>
      </c>
      <c r="C23" s="27">
        <f>(C21/C22)*C20</f>
        <v>9125</v>
      </c>
      <c r="D23" s="27"/>
      <c r="E23" s="27"/>
    </row>
    <row r="25" spans="2:5" ht="15">
      <c r="B25" s="2"/>
      <c r="C25" s="13" t="s">
        <v>10</v>
      </c>
      <c r="D25" s="3" t="s">
        <v>11</v>
      </c>
      <c r="E25" s="13" t="s">
        <v>3</v>
      </c>
    </row>
    <row r="26" spans="2:5" ht="15">
      <c r="B26" s="11" t="s">
        <v>8</v>
      </c>
      <c r="C26" s="14"/>
      <c r="D26" s="12">
        <f>C23*0.5</f>
        <v>4562.5</v>
      </c>
      <c r="E26" s="12">
        <f>D26*C26</f>
        <v>0</v>
      </c>
    </row>
    <row r="27" spans="2:5" ht="15">
      <c r="B27" s="11" t="s">
        <v>9</v>
      </c>
      <c r="C27" s="14"/>
      <c r="D27" s="12">
        <f>C23*0.5</f>
        <v>4562.5</v>
      </c>
      <c r="E27" s="12">
        <f>D27*C27</f>
        <v>0</v>
      </c>
    </row>
    <row r="28" spans="2:5" ht="15">
      <c r="B28" s="9" t="s">
        <v>24</v>
      </c>
      <c r="C28" s="28">
        <f>SUM(E26:E27)*7</f>
        <v>0</v>
      </c>
      <c r="D28" s="28"/>
      <c r="E28" s="28"/>
    </row>
    <row r="29" spans="2:5" s="16" customFormat="1" ht="15">
      <c r="B29" s="17"/>
      <c r="C29" s="18"/>
      <c r="D29" s="18"/>
      <c r="E29" s="18"/>
    </row>
    <row r="30" spans="2:5" s="16" customFormat="1" ht="15">
      <c r="B30" s="24" t="s">
        <v>29</v>
      </c>
      <c r="C30" s="37" t="s">
        <v>28</v>
      </c>
      <c r="D30" s="38"/>
      <c r="E30" s="39"/>
    </row>
    <row r="31" spans="2:5" s="16" customFormat="1" ht="15">
      <c r="B31" s="40"/>
      <c r="C31" s="41"/>
      <c r="D31" s="42"/>
      <c r="E31" s="43"/>
    </row>
    <row r="32" spans="2:5" s="16" customFormat="1" ht="15">
      <c r="B32" s="40"/>
      <c r="C32" s="41"/>
      <c r="D32" s="42"/>
      <c r="E32" s="43"/>
    </row>
    <row r="33" spans="2:5" s="16" customFormat="1" ht="15">
      <c r="B33" s="9" t="s">
        <v>4</v>
      </c>
      <c r="C33" s="28">
        <f>SUM(C31:E32)</f>
        <v>0</v>
      </c>
      <c r="D33" s="28"/>
      <c r="E33" s="28"/>
    </row>
    <row r="34" spans="2:5" s="16" customFormat="1" ht="15">
      <c r="B34" s="17"/>
      <c r="C34" s="18"/>
      <c r="D34" s="18"/>
      <c r="E34" s="18"/>
    </row>
    <row r="36" spans="2:5" ht="16.2">
      <c r="B36" s="10" t="s">
        <v>3</v>
      </c>
      <c r="C36" s="29">
        <f>E11+E17+C28+C33</f>
        <v>0</v>
      </c>
      <c r="D36" s="30"/>
      <c r="E36" s="30"/>
    </row>
    <row r="38" ht="15">
      <c r="B38" s="19" t="s">
        <v>22</v>
      </c>
    </row>
    <row r="39" ht="15">
      <c r="B39" s="19" t="s">
        <v>27</v>
      </c>
    </row>
    <row r="40" ht="34.2">
      <c r="B40" s="44" t="s">
        <v>30</v>
      </c>
    </row>
  </sheetData>
  <mergeCells count="15">
    <mergeCell ref="B1:C1"/>
    <mergeCell ref="C22:E22"/>
    <mergeCell ref="C23:E23"/>
    <mergeCell ref="C28:E28"/>
    <mergeCell ref="C36:E36"/>
    <mergeCell ref="B4:E4"/>
    <mergeCell ref="B11:D11"/>
    <mergeCell ref="B17:D17"/>
    <mergeCell ref="B19:E19"/>
    <mergeCell ref="C20:E20"/>
    <mergeCell ref="C21:E21"/>
    <mergeCell ref="C31:E31"/>
    <mergeCell ref="C32:E32"/>
    <mergeCell ref="C33:E33"/>
    <mergeCell ref="C30:E30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2022-09-08T06:45:46Z</dcterms:modified>
  <cp:category/>
  <cp:version/>
  <cp:contentType/>
  <cp:contentStatus/>
</cp:coreProperties>
</file>