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45" yWindow="2535" windowWidth="23250" windowHeight="12570"/>
  </bookViews>
  <sheets>
    <sheet name="CB" sheetId="1" r:id="rId1"/>
  </sheets>
  <definedNames>
    <definedName name="_xlnm._FilterDatabase" localSheetId="0" hidden="1">CB!$A$7:$H$7</definedName>
    <definedName name="_xlnm.Print_Titles" localSheetId="0">CB!$1:$6</definedName>
    <definedName name="_xlnm.Print_Area" localSheetId="0">CB!$A$1:$L$42</definedName>
  </definedNames>
  <calcPr calcId="125725"/>
</workbook>
</file>

<file path=xl/calcChain.xml><?xml version="1.0" encoding="utf-8"?>
<calcChain xmlns="http://schemas.openxmlformats.org/spreadsheetml/2006/main">
  <c r="K40" i="1"/>
  <c r="J40"/>
  <c r="L40" s="1"/>
  <c r="K38" l="1"/>
  <c r="J38"/>
  <c r="L38" s="1"/>
  <c r="K36"/>
  <c r="K42" s="1"/>
  <c r="J36"/>
  <c r="L36" s="1"/>
  <c r="L42" s="1"/>
  <c r="K31"/>
  <c r="J31"/>
  <c r="L31" s="1"/>
  <c r="K29"/>
  <c r="J29"/>
  <c r="L29" s="1"/>
  <c r="K22"/>
  <c r="J22"/>
  <c r="L22" s="1"/>
  <c r="K15"/>
  <c r="J15"/>
  <c r="L15" s="1"/>
  <c r="K8"/>
  <c r="J8"/>
  <c r="L8" s="1"/>
  <c r="K12" l="1"/>
  <c r="K33"/>
  <c r="L33"/>
  <c r="K26"/>
  <c r="L26"/>
  <c r="L12"/>
  <c r="K19"/>
  <c r="L19"/>
</calcChain>
</file>

<file path=xl/sharedStrings.xml><?xml version="1.0" encoding="utf-8"?>
<sst xmlns="http://schemas.openxmlformats.org/spreadsheetml/2006/main" count="102" uniqueCount="47">
  <si>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</si>
  <si>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</si>
  <si>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</si>
  <si>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</si>
  <si>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</si>
  <si>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</si>
  <si>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</si>
  <si>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</si>
  <si>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</si>
  <si>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</si>
  <si>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</si>
  <si>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</si>
  <si>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</si>
  <si>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</si>
  <si>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</si>
  <si>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</si>
  <si>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</si>
  <si>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</si>
  <si>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 xml:space="preserve">CELKEM ZA 24 MĚSÍCŮ - ČÁST 1 </t>
  </si>
  <si>
    <t>Předpokládaná hodnota za 24 měsíců bez DPH</t>
  </si>
  <si>
    <t xml:space="preserve">CELKEM ZA 24 MĚSÍCŮ - ČÁST 2 </t>
  </si>
  <si>
    <t xml:space="preserve">CELKEM ZA 24 MĚSÍCŮ - ČÁST 3 </t>
  </si>
  <si>
    <t xml:space="preserve">CELKEM ZA 24 MĚSÍCŮ - ČÁST 4 </t>
  </si>
  <si>
    <t xml:space="preserve">CELKEM ZA 24 MĚSÍCŮ - ČÁST 5 </t>
  </si>
  <si>
    <t>**Uvedený odběr je pouze orientační, záleží na počtu a skladbě pacientů, aktuálních klinických datech a aktuálních nasmlouvaných podmínkách s pojišťovnami.</t>
  </si>
  <si>
    <t>Předpokládaný odběr za 24 měsíců **</t>
  </si>
  <si>
    <t>Část veřejné zakázky *</t>
  </si>
  <si>
    <t>L01EF02</t>
  </si>
  <si>
    <t>RIBOCIKLIB</t>
  </si>
  <si>
    <t>L04AC12</t>
  </si>
  <si>
    <t>L03AB08</t>
  </si>
  <si>
    <t>BRODALUMAB</t>
  </si>
  <si>
    <t>INTERFERON BETA-1B</t>
  </si>
  <si>
    <t>L01EE01</t>
  </si>
  <si>
    <t>TRAMETINIB</t>
  </si>
  <si>
    <t>L04AA40</t>
  </si>
  <si>
    <t>KLADRIBIN</t>
  </si>
  <si>
    <t>DODÁVKA LÉČIV DLE ATC SKUPIN PRO NEMCB (032022)</t>
  </si>
  <si>
    <t>1x týdně</t>
  </si>
  <si>
    <t>210MG INJ SOL 2X1,5ML</t>
  </si>
  <si>
    <t>250MCG/ML INJ PSO LQF 15+15X1,2ML ISP+AD</t>
  </si>
  <si>
    <t>0,5MG TBL FLM 30</t>
  </si>
  <si>
    <t>2MG TBL FLM 30</t>
  </si>
  <si>
    <t>10MG TBL NOB 1</t>
  </si>
  <si>
    <t>10MG TBL NOB 4</t>
  </si>
  <si>
    <t>10MG TBL NOB 6</t>
  </si>
  <si>
    <t>200MG TBL FLM 63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</si>
</sst>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 wrapText="1"/>
    </xf>
    <xf numFmtId="3" fontId="28" fillId="36" borderId="25" xfId="0" applyNumberFormat="1" applyFont="1" applyFill="1" applyBorder="1" applyAlignment="1">
      <alignment horizontal="center" vertical="center" wrapText="1"/>
    </xf>
    <xf numFmtId="4" fontId="34" fillId="0" borderId="0" xfId="0" applyNumberFormat="1" applyFont="1"/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23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23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4" fontId="32" fillId="0" borderId="23" xfId="0" applyNumberFormat="1" applyFont="1" applyBorder="1" applyAlignment="1">
      <alignment horizontal="center" vertical="center"/>
    </xf>
    <xf numFmtId="164" fontId="32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0" fontId="28" fillId="37" borderId="10" xfId="0" applyFont="1" applyFill="1" applyBorder="1" applyAlignment="1">
      <alignment horizontal="right" vertical="center"/>
    </xf>
    <xf numFmtId="3" fontId="1" fillId="0" borderId="1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8" fillId="37" borderId="15" xfId="0" applyFont="1" applyFill="1" applyBorder="1" applyAlignment="1">
      <alignment horizontal="right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center" vertical="center"/>
    </xf>
    <xf numFmtId="3" fontId="32" fillId="0" borderId="26" xfId="0" applyNumberFormat="1" applyFont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3" fontId="32" fillId="0" borderId="24" xfId="0" applyNumberFormat="1" applyFont="1" applyBorder="1" applyAlignment="1">
      <alignment horizontal="center" vertical="center"/>
    </xf>
    <xf numFmtId="3" fontId="32" fillId="0" borderId="27" xfId="0" applyNumberFormat="1" applyFont="1" applyBorder="1" applyAlignment="1">
      <alignment horizontal="center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4" fontId="1" fillId="0" borderId="29" xfId="0" applyNumberFormat="1" applyFont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xmlns="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xmlns="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xmlns="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xmlns="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xmlns="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xmlns="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xmlns="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xmlns="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xmlns="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xmlns="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xmlns="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xmlns="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xmlns="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xmlns="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xmlns="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xmlns="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xmlns="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xmlns="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xmlns="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xmlns="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xmlns="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xmlns="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xmlns="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xmlns="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xmlns="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xmlns="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xmlns="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xmlns="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xmlns="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xmlns="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xmlns="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xmlns="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xmlns="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xmlns="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xmlns="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xmlns="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xmlns="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xmlns="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xmlns="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xmlns="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xmlns="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xmlns="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xmlns="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xmlns="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xmlns="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xmlns="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xmlns="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xmlns="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xmlns="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xmlns="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xmlns="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xmlns="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xmlns="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xmlns="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xmlns="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xmlns="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xmlns="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xmlns="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xmlns="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xmlns="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xmlns="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xmlns="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xmlns="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xmlns="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xmlns="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xmlns="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xmlns="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xmlns="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xmlns="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xmlns="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xmlns="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xmlns="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xmlns="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xmlns="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xmlns="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xmlns="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xmlns="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xmlns="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xmlns="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xmlns="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xmlns="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xmlns="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xmlns="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xmlns="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xmlns="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xmlns="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xmlns="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xmlns="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xmlns="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xmlns="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xmlns="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xmlns="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xmlns="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xmlns="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xmlns="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xmlns="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xmlns="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xmlns="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xmlns="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xmlns="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xmlns="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xmlns="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xmlns="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xmlns="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xmlns="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xmlns="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xmlns="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xmlns="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xmlns="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xmlns="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xmlns="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xmlns="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xmlns="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xmlns="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xmlns="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xmlns="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xmlns="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xmlns="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xmlns="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xmlns="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xmlns="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xmlns="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xmlns="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xmlns="" id="{61B84C49-B0AA-41F5-8D59-8B811D8AA47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xmlns="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xmlns="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xmlns="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xmlns="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xmlns="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xmlns="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xmlns="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xmlns="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xmlns="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xmlns="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xmlns="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xmlns="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xmlns="" id="{1BA22C2C-3B56-43C1-A7F6-3FAFCE61E3CA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xmlns="" id="{80274CDC-E57D-4ECB-85F9-3D2404A6CB61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xmlns="" id="{113D5411-EEB9-4B7B-817A-8772C215135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xmlns="" id="{FC6F4566-265B-4373-9BD2-E71E066FC09C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xmlns="" id="{F98A7424-B092-41CB-B29C-57C6A537A22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xmlns="" id="{0A86E0D9-0324-4C94-B20E-33F9119653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xmlns="" id="{C1F9075D-0A1A-4334-887E-441837CF794D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xmlns="" id="{BAAFD34D-BDD3-4BDA-A5A7-71AA8BE9514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xmlns="" id="{14F1B4B6-77AA-4274-8F30-6182EA0A2EC8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xmlns="" id="{1DBE24B6-61C4-457B-84C4-7CC4E5B08E56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xmlns="" id="{4DB829AB-0039-47C9-B67D-0D8BF8DD8D4F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xmlns="" id="{359A019E-4298-47CB-8F13-8BDB7B059EE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xmlns="" id="{E4DB25CC-E6C9-4E89-9ACE-A76B5A64BDD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xmlns="" id="{AF38EE9A-54DE-4E94-9740-3B2D1B92AAC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xmlns="" id="{025908B0-2D2D-4BDE-8CF6-173960B52713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xmlns="" id="{8EC1F320-0EB3-470E-9BFD-0A85982A53B1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xmlns="" id="{36F32A51-3648-4290-B418-FC24A0692F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xmlns="" id="{8FA59697-275A-4C88-8CB2-23392D32DAA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xmlns="" id="{D1C84900-FDC6-402B-9A9E-84AAB4F572D8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xmlns="" id="{A085F38B-49CC-4543-AA4F-04AA2C9358E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xmlns="" id="{9AA13ED4-5FFF-47A2-9D5E-7A2314511E69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xmlns="" id="{CC2FAA6D-4FCD-46CA-B778-40230AD4A57F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xmlns="" id="{19FD70D9-B565-4FD9-838D-67D300971AB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xmlns="" id="{0E008B7B-24A1-488D-B3D0-88F648AFAA1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xmlns="" id="{9F977DCE-0657-45C0-B295-C6520A97D17E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xmlns="" id="{4182E6F0-2DEB-4E78-A457-AD7CFF6D9EE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xmlns="" id="{21654FB0-78F3-4F8A-85B0-9C9F9708308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xmlns="" id="{19A54D5B-2D80-4BD3-A8FA-576286C54B6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xmlns="" id="{06907229-8C18-4BD8-8082-E970B712E4E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xmlns="" id="{D1281C3A-7AEF-4399-B2B0-5DE43346328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xmlns="" id="{1A43F64C-F572-41FD-96A4-AAEB4DFD55C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xmlns="" id="{5D28C9F3-3101-4FDB-A968-CC6577B5731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xmlns="" id="{AB7345E0-4C47-4655-9B16-833522175C4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xmlns="" id="{63866B73-1EC8-4E37-997C-689CFAA6F98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xmlns="" id="{A26EA9E3-7CDB-42ED-93EB-22A1085B060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xmlns="" id="{4C2B9CF1-4A5D-43C4-A0FF-8EBC0C40F8D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xmlns="" id="{FE63DA5D-BAC8-4149-AA1B-72F4F06CAE9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xmlns="" id="{8C5E8002-C8DA-4DE2-8F9E-CDA8596D596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xmlns="" id="{91B12652-2E14-4D90-9169-7C6009D52D07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xmlns="" id="{B5AE0064-546E-4CA7-BF32-D93E9E97346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xmlns="" id="{09E68385-8465-42E6-B8E8-3F6A2344C50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xmlns="" id="{F1282362-FFB7-44AA-9B65-31A7A962519E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xmlns="" id="{88B6A6C1-F514-4FD8-8523-CB8D955573C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xmlns="" id="{794AB322-6187-4AD5-B0DF-257E9F5EF35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xmlns="" id="{9CFDF945-F158-4EA1-9ECD-5F7B7E1DEB6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xmlns="" id="{59391BE0-9DC3-42CB-904B-2328F993F4E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xmlns="" id="{71C35CFC-4277-43A4-840F-EB1326F1C98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xmlns="" id="{37A2B854-80B1-460F-8F2A-45B27E61B82D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xmlns="" id="{4A721CDB-5DE2-4160-B966-B13475CC4CB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xmlns="" id="{E68F8930-8ACE-4640-AAFB-DAF3AA7906F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xmlns="" id="{D9C0A93D-5046-40C4-A470-3652227D2DB4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xmlns="" id="{B0358806-7F67-401D-8995-EFA5414D4BC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xmlns="" id="{405E07DA-8685-4C97-B258-78E08BDE077B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xmlns="" id="{78C14F34-C969-4423-A18B-683053CBA37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xmlns="" id="{7713AEB8-1FDC-4B9E-85B8-CC30A74DE72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xmlns="" id="{4E79EDC3-B32C-4B9E-A929-ECB351EC894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xmlns="" id="{EDBEB1BB-4CA7-4859-B02B-C1FF6D7AEF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xmlns="" id="{DC3502E5-5C43-40FE-A0BB-34EE0527D19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xmlns="" id="{A81CC3B3-F345-42A0-A5F9-12592DD7C97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xmlns="" id="{A36238DF-669D-4268-9A0B-BB6D41D1B60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xmlns="" id="{45F311CF-3544-46CC-BAB2-4C01DC25830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xmlns="" id="{5444ECDD-6029-4883-B972-23CEB4EDBC8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xmlns="" id="{E2A0EDDB-D44B-4AF2-A1C3-5B5F560BB08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xmlns="" id="{E93FEF7C-BACC-4928-BAD0-046C8921AB4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xmlns="" id="{ABD3B978-AF57-4DAF-A9A6-6BA99AE51EB6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xmlns="" id="{E103DACC-46BB-4765-8D30-22DC533F0FC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xmlns="" id="{853C25E6-E075-4A97-BD4E-0EB9378AFE3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xmlns="" id="{41D5E3E0-E0ED-46E9-A9DC-60A9FC300F7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xmlns="" id="{741C3D6C-8838-4B30-A939-DF3121193C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xmlns="" id="{FB79CAC7-ADE0-4B2D-957A-DAB1F05AC0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xmlns="" id="{11AC29F3-B2BA-43AC-B4D8-3C821639B51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xmlns="" id="{647C6138-7461-41A1-B9E6-8D9A5E6AECD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xmlns="" id="{6ECC69DF-44D4-4CB5-8FB1-4A12F5F9E73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xmlns="" id="{23A843BB-A6CA-4298-8577-BB39448053B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xmlns="" id="{6E46A767-0BD8-40B1-AC69-FE02349A696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xmlns="" id="{5DD8F45B-EFF9-4F0B-A797-388C4A23B61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xmlns="" id="{D9A071BE-9CDA-428F-8BB8-894BC32643C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xmlns="" id="{EC1741A5-3B55-4127-A503-7F29682131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xmlns="" id="{36927DBE-79DE-446F-9644-D422C30706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xmlns="" id="{F5E2C6A5-A74B-4035-89B6-9CEC70EAE5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xmlns="" id="{2CF11FBE-747B-4CE1-AADF-25EADF13FAC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xmlns="" id="{662F206C-E8DA-4006-9F71-10570EC08F8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xmlns="" id="{F66852BC-0F34-4EC4-B4B3-C3E180FF10C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xmlns="" id="{A81FE30D-9703-402E-9B07-C0FC36BDE44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xmlns="" id="{DFB8C9D6-890E-4E75-AC12-0508DBCCCDB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xmlns="" id="{1E68D582-37F1-4D68-A962-0798DE51854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xmlns="" id="{F01F32EC-3C20-4240-AA7B-7037FD17DEF9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xmlns="" id="{7A4C2670-F8C9-4B65-871A-4A6F231E07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xmlns="" id="{733EF33F-8FC3-46E0-B049-AAAC84A53E3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xmlns="" id="{229BDA6F-D905-4FBD-A68D-11FF7DCF86D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xmlns="" id="{7401F6EE-7CEA-45DA-BFAA-EDC9BA70DEB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xmlns="" id="{9AEFC819-9C38-4E9B-8591-EDC22BF1587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xmlns="" id="{58A6B67A-7C6C-42BB-BABB-ECA8700AC1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xmlns="" id="{813BEF87-BFFB-4523-9031-071563BE641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xmlns="" id="{B2814D8C-BFEE-4F36-8BB1-2F9CD874790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xmlns="" id="{E8362AA7-48A0-4B9B-A349-1CCBF50B16F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xmlns="" id="{2BDC2D4A-50AE-4569-AFF1-45006B02FFA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xmlns="" id="{3792775F-A8BA-4C4C-B3D4-8444D78A7D7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xmlns="" id="{A1446359-3F73-46BE-8420-AACF844BA4B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xmlns="" id="{57B6F81D-D026-453A-A13C-55A5BAFF560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xmlns="" id="{A5852A29-E8CE-4CBE-9C86-20C77D22901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xmlns="" id="{9A228486-D1B2-42EE-9067-5F678C0F8D3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xmlns="" id="{889821D7-C05C-4910-B5E7-79591082BCD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xmlns="" id="{727C1A6C-AAAF-46EE-AFFB-C3FCDBD0EDE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xmlns="" id="{E9581035-F355-4DE8-AD01-3199A3D733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xmlns="" id="{C768E3D5-6974-475D-B2F4-28B9BE64465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xmlns="" id="{F57ABDD1-6E90-4BF3-BA07-27DFA13DD6D5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xmlns="" id="{55D591E3-2426-4820-9BD8-600AADD3597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xmlns="" id="{FE094B6A-C46B-4768-A4B3-13C8DC6CAF74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xmlns="" id="{343670C7-883C-4771-9BB5-68D6572B3B1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xmlns="" id="{962486E9-CEF0-4A95-9B49-AE8DE9CAE38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xmlns="" id="{DAD1EBFB-0C1E-4308-B488-D278AFCEFE5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xmlns="" id="{D70106E9-C3CA-4D08-B7E3-C9989FF09B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xmlns="" id="{7C399812-3405-4685-B840-7F0DFF259D5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xmlns="" id="{24AF25A1-A55F-4B3B-BF33-B4B57A82A0D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xmlns="" id="{205EEECF-2ECB-45C0-95A9-47AB27C469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xmlns="" id="{A8B4CCAF-4DDB-465E-AA66-0A1ECFF6D5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xmlns="" id="{B4A5C280-ACB0-4CFC-AEBD-81C003D62C6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xmlns="" id="{05A3C02E-DC9B-4254-845E-BBDAFB38C89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xmlns="" id="{744B91B5-2519-4FED-9FDD-CDB4307849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xmlns="" id="{2DD15266-FFF0-4E8D-83F5-B51BED27C45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xmlns="" id="{CF2B449A-EB19-4085-876C-EABF692CD02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xmlns="" id="{2AF91EBC-6D44-44A3-B2D5-351CF8C689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xmlns="" id="{DE0497DE-BC46-4281-831F-3191CB701AA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xmlns="" id="{BA7A9C0E-312A-41D0-BEFD-3F9FD354AB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xmlns="" id="{32D979B4-5AF6-4532-85E3-92420B2ED2A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xmlns="" id="{928995D4-38B0-4175-9B0A-FF38A3FCDBF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xmlns="" id="{567D696A-F04C-44C7-9300-47E378A7092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xmlns="" id="{53F36B71-FB9F-401D-AB80-AA2C663B41B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xmlns="" id="{43511CD7-1419-442C-997B-D43EEBB8D71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xmlns="" id="{398E2953-ACFC-4764-908F-F9F1D691C74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xmlns="" id="{8FECDC1D-EBDA-4CE3-A092-0940A845A51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xmlns="" id="{8AA1E757-0FF9-46FE-8222-7828AF8DDC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xmlns="" id="{162F9BD3-6FA8-4A33-86E3-703067F2021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xmlns="" id="{A3BB0A23-31D7-4407-A62A-1055ABDE966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xmlns="" id="{A62DA7E6-CE13-49D4-8221-0B1B715AB11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xmlns="" id="{D2A552A9-C33B-4254-A39F-6AE3E1D43FB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xmlns="" id="{138E3414-479C-4F04-9784-BF1D776F8C4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xmlns="" id="{27A4418A-B38A-473F-9364-EFAEE4329C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xmlns="" id="{4E17C136-F211-468C-B9EB-F74DE5312E27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xmlns="" id="{EC346EBC-200D-4DBD-9F3F-E55FACAD0C5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xmlns="" id="{603A1179-5FEE-4D05-9C4F-D75107F35D7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xmlns="" id="{D6A3BB68-0C0A-4028-9B82-20EB098D82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xmlns="" id="{7436E92F-7A71-480B-8828-E90F0C10F50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xmlns="" id="{D1E0D578-C7DA-4996-B624-3D6918B0F90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xmlns="" id="{02C81193-70C4-43A4-88EF-0F08E231F09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xmlns="" id="{7B03857D-89A7-4BB5-9E2C-91AC996E527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xmlns="" id="{8C94A9CF-4884-40B6-92C5-2D6D486D7E9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xmlns="" id="{8CC6EF1D-B3E2-4216-BC57-48947B4555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xmlns="" id="{8CC35FEE-0FAA-431F-B5B7-578CEAD0C3E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xmlns="" id="{9CBF970F-3246-4A07-A04D-4B05838FB25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xmlns="" id="{B1DCD930-D343-48EC-893C-3D6C5B4EDCF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xmlns="" id="{DB8523F8-760A-4692-82EA-25385CCE6086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xmlns="" id="{B2A31A2A-F4BF-47AE-88D7-FCDA6FDFE39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xmlns="" id="{F7CA73D0-193D-4661-A3DF-BBA47696DEC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xmlns="" id="{35F86EEC-1F43-4363-931C-3D51C2C245C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xmlns="" id="{D06735E0-A234-40E4-8F99-2473C360DB29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xmlns="" id="{AFA32089-D9D5-41C1-99E4-F25372A58F5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xmlns="" id="{C6DF90FD-9171-4963-BE81-2488D2D562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xmlns="" id="{AA041611-4317-44ED-B9ED-2CB44C966A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xmlns="" id="{79FE595D-3B29-4FA9-8A10-714B1188A15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xmlns="" id="{7865C6C1-206F-4B3C-AFEF-3A0CBA3BEA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xmlns="" id="{F5B53D26-4146-46A8-A3C0-939AB6CFFB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xmlns="" id="{87E5FD69-500D-41E0-9EC3-7F1D51C3CE3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xmlns="" id="{1CAA6E7C-FEEC-4CFD-850C-E026D785B51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xmlns="" id="{EFB1B105-AD6E-453B-A102-B93E22170AB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xmlns="" id="{5E7B2C15-A98F-42A4-A3A5-B632A563C8F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xmlns="" id="{C60A30D5-8C7D-48A1-B2DB-D9528473133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xmlns="" id="{618D1108-44E9-455C-9469-3971D530436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xmlns="" id="{A6B4426F-03CE-46B1-94E0-502A590B10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xmlns="" id="{ABB2D4AE-E1A4-4D1A-95D4-9F9E116959D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xmlns="" id="{A84A19EE-5EA8-4FC4-BB3F-6778E02B6B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xmlns="" id="{17198656-611A-4DFF-AB92-6CEB8B35E13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xmlns="" id="{63C608AA-7C34-482F-ACA9-D10DE00554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xmlns="" id="{8B8A4341-1284-4E58-AF6A-9FCDD1FC2B0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xmlns="" id="{02513515-8B34-46AC-93B6-D3B4EF06D3C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xmlns="" id="{36AE546F-7698-4189-BC79-426E5924962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xmlns="" id="{0636A213-F030-430B-B266-5E5DE01ECB6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xmlns="" id="{9C32874C-B592-4C20-A85D-D4B62F1EB465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xmlns="" id="{705146CD-857E-4FD1-91A9-ABDF9A99A1B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xmlns="" id="{F469CFC3-19FE-4F98-BAE9-8B052241AFE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xmlns="" id="{C9306DB8-911F-4AF9-94EF-BD14139075E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xmlns="" id="{83DDEBF0-E173-4B8A-88B6-396359877B6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xmlns="" id="{9E3A083A-E452-4457-900C-DB09EBC884E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xmlns="" id="{88503E5A-2092-42B2-8FA8-893D5F9DA66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xmlns="" id="{C71A0647-708D-4DBC-BA88-61A764B9E05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xmlns="" id="{1EC6DB6A-BC3A-45F8-B091-FF08DB36142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xmlns="" id="{1449FE98-6047-4B99-9246-CA5C3B0058D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xmlns="" id="{D2008799-8155-466C-8343-A340BB437D7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xmlns="" id="{2C71A1B1-05C1-4B59-91C7-F7E14419A19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xmlns="" id="{BA635490-CEB3-4D23-A608-15757A92021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xmlns="" id="{6D097E9F-3CA7-4AE4-9951-7D72A93D1C2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xmlns="" id="{6F23248B-2116-48F8-A3B2-51355A51DE6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xmlns="" id="{9CDA006B-D349-47FE-8D66-E184A1A5F87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xmlns="" id="{B52FACC0-7180-4BCB-B285-EF34489E17E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xmlns="" id="{C2389719-9EC2-4448-AC25-8E1E6DD305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xmlns="" id="{10ACBFF5-13CD-4E8B-8FD6-BD94624EB50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xmlns="" id="{B688B9E6-5CDD-4425-9A89-344B64E322C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xmlns="" id="{A01DED87-7DD6-4A7A-AA82-05D3F00FECB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xmlns="" id="{BB960E1C-9B0E-4570-BFD3-F8586408123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xmlns="" id="{BF139D43-8501-4E51-B9E3-BC22D039815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xmlns="" id="{8B6177AA-8D9A-4727-AAD2-4FB92E20B08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xmlns="" id="{A5AA3D35-8FDA-430D-8B5A-D6F01FB6258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xmlns="" id="{309FD26D-BA4C-48C8-A3C3-C7AF580798B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xmlns="" id="{C34FF178-7EC0-44FA-B126-F205DE5E4FE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xmlns="" id="{412B2F58-3B45-4F80-9EA4-FE5BAB883338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xmlns="" id="{738AB524-AAC6-49F4-8B6E-5D68DA49834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xmlns="" id="{75CE8438-795E-477F-942A-273F3BBB771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xmlns="" id="{01567855-54AC-420A-83F4-0A92FD59F01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xmlns="" id="{4F54585B-1FAB-42ED-A83E-83FA3A8049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xmlns="" id="{836D5042-8CC8-4BEF-8B4A-E9DF2A5ACFA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xmlns="" id="{ED0478AB-A78A-4B7B-9010-AB5148DFE1E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xmlns="" id="{0CD8DBA2-6813-481C-B2D1-376997B9B0AC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xmlns="" id="{750979FD-DD4E-4DB6-98F4-5FF3EEDF8946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xmlns="" id="{2A5A30B5-BE87-4317-B926-D19B63CE26A9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xmlns="" id="{4901B14B-2C9C-4236-B0C9-7113FB4007B0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xmlns="" id="{8E3015A9-CF2E-4E1A-B100-66D3BF9DE237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xmlns="" id="{C3C96282-F229-4EC9-A7A0-06F700305F92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xmlns="" id="{4BB2136A-C723-4C01-A89C-F65D90BB2020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xmlns="" id="{5CE5F367-186F-4F93-8759-A3450219CD8A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xmlns="" id="{47507B13-7862-4982-A9A0-565728CA76FF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xmlns="" id="{8001FE08-C4B3-41E7-84E2-03FD9D9FDD29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xmlns="" id="{986C19B3-9B76-4AED-8638-5C678E08031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xmlns="" id="{A6E9EFD2-1D0B-4B8A-B450-AD6C5EDF5044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xmlns="" id="{DDEB01F5-A645-4609-AD7E-0CCB750C8DDF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xmlns="" id="{20F87762-C685-4131-A564-2911225737A0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xmlns="" id="{0A8EA991-91EF-4A0E-B8C1-5DED40B36E3C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xmlns="" id="{B2C6F93A-47EE-4153-A192-C4CA086D97C0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xmlns="" id="{7428A4FF-5808-48FC-9A63-17E9464F15A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xmlns="" id="{E0407B90-5663-4D6D-8702-9C486135250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xmlns="" id="{29420C91-8548-4DC9-AFC8-25935368D4F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xmlns="" id="{FB6A137E-47B1-4D20-A474-77F23C0F5320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xmlns="" id="{C09EDD28-E6B2-40CA-A3BB-7B9480D03FF4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xmlns="" id="{6DC54A14-8636-448E-AD20-62377B503E42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xmlns="" id="{1FC75310-F6BF-46BE-86ED-4FFE413D4573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xmlns="" id="{76FA2DCE-A2A9-4764-A148-4CFAB5DE2ED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xmlns="" id="{63BE1922-D091-49DF-A14C-5ACD05113E1D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xmlns="" id="{D2CB1E38-463A-4AAE-AF45-0B5BA15ECF7E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xmlns="" id="{2DD15266-FFF0-4E8D-83F5-B51BED27C45A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xmlns="" id="{CF2B449A-EB19-4085-876C-EABF692CD023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xmlns="" id="{2AF91EBC-6D44-44A3-B2D5-351CF8C689CB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xmlns="" id="{DE0497DE-BC46-4281-831F-3191CB701AA9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xmlns="" id="{BA7A9C0E-312A-41D0-BEFD-3F9FD354AB2F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xmlns="" id="{32D979B4-5AF6-4532-85E3-92420B2ED2A7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xmlns="" id="{928995D4-38B0-4175-9B0A-FF38A3FCDBF7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xmlns="" id="{567D696A-F04C-44C7-9300-47E378A7092A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xmlns="" id="{53F36B71-FB9F-401D-AB80-AA2C663B41BC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xmlns="" id="{43511CD7-1419-442C-997B-D43EEBB8D714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xmlns="" id="{398E2953-ACFC-4764-908F-F9F1D691C744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xmlns="" id="{8FECDC1D-EBDA-4CE3-A092-0940A845A51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xmlns="" id="{8AA1E757-0FF9-46FE-8222-7828AF8DDC5C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xmlns="" id="{162F9BD3-6FA8-4A33-86E3-703067F20210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xmlns="" id="{A3BB0A23-31D7-4407-A62A-1055ABDE9668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xmlns="" id="{A62DA7E6-CE13-49D4-8221-0B1B715AB11F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xmlns="" id="{D2A552A9-C33B-4254-A39F-6AE3E1D43FB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xmlns="" id="{138E3414-479C-4F04-9784-BF1D776F8C4F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xmlns="" id="{27A4418A-B38A-473F-9364-EFAEE4329C82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xmlns="" id="{4E17C136-F211-468C-B9EB-F74DE5312E27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xmlns="" id="{EC346EBC-200D-4DBD-9F3F-E55FACAD0C5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xmlns="" id="{603A1179-5FEE-4D05-9C4F-D75107F35D7F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xmlns="" id="{D6A3BB68-0C0A-4028-9B82-20EB098D825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xmlns="" id="{7436E92F-7A71-480B-8828-E90F0C10F50E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xmlns="" id="{D1E0D578-C7DA-4996-B624-3D6918B0F904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xmlns="" id="{02C81193-70C4-43A4-88EF-0F08E231F09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xmlns="" id="{7B03857D-89A7-4BB5-9E2C-91AC996E527D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xmlns="" id="{8C94A9CF-4884-40B6-92C5-2D6D486D7E94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xmlns="" id="{8CC6EF1D-B3E2-4216-BC57-48947B45552F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xmlns="" id="{8CC35FEE-0FAA-431F-B5B7-578CEAD0C3E7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xmlns="" id="{9CBF970F-3246-4A07-A04D-4B05838FB251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xmlns="" id="{B1DCD930-D343-48EC-893C-3D6C5B4EDCFA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xmlns="" id="{DB8523F8-760A-4692-82EA-25385CCE6086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xmlns="" id="{B2A31A2A-F4BF-47AE-88D7-FCDA6FDFE399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xmlns="" id="{F7CA73D0-193D-4661-A3DF-BBA47696DECE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xmlns="" id="{35F86EEC-1F43-4363-931C-3D51C2C245C3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xmlns="" id="{D06735E0-A234-40E4-8F99-2473C360DB29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xmlns="" id="{AFA32089-D9D5-41C1-99E4-F25372A58F5D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xmlns="" id="{C6DF90FD-9171-4963-BE81-2488D2D5625C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xmlns="" id="{AA041611-4317-44ED-B9ED-2CB44C966A5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xmlns="" id="{79FE595D-3B29-4FA9-8A10-714B1188A15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xmlns="" id="{7865C6C1-206F-4B3C-AFEF-3A0CBA3BEA0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xmlns="" id="{F5B53D26-4146-46A8-A3C0-939AB6CFFB82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xmlns="" id="{87E5FD69-500D-41E0-9EC3-7F1D51C3CE3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xmlns="" id="{1CAA6E7C-FEEC-4CFD-850C-E026D785B51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xmlns="" id="{EFB1B105-AD6E-453B-A102-B93E22170ABE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xmlns="" id="{5E7B2C15-A98F-42A4-A3A5-B632A563C8F2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xmlns="" id="{C60A30D5-8C7D-48A1-B2DB-D9528473133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xmlns="" id="{618D1108-44E9-455C-9469-3971D530436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xmlns="" id="{A6B4426F-03CE-46B1-94E0-502A590B104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xmlns="" id="{ABB2D4AE-E1A4-4D1A-95D4-9F9E116959DD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xmlns="" id="{A84A19EE-5EA8-4FC4-BB3F-6778E02B6B0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xmlns="" id="{17198656-611A-4DFF-AB92-6CEB8B35E13A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xmlns="" id="{63C608AA-7C34-482F-ACA9-D10DE00554CB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xmlns="" id="{8B8A4341-1284-4E58-AF6A-9FCDD1FC2B03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xmlns="" id="{02513515-8B34-46AC-93B6-D3B4EF06D3C9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xmlns="" id="{36AE546F-7698-4189-BC79-426E59249621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xmlns="" id="{0636A213-F030-430B-B266-5E5DE01ECB6B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xmlns="" id="{9C32874C-B592-4C20-A85D-D4B62F1EB465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xmlns="" id="{705146CD-857E-4FD1-91A9-ABDF9A99A1BA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xmlns="" id="{F469CFC3-19FE-4F98-BAE9-8B052241AFE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xmlns="" id="{C9306DB8-911F-4AF9-94EF-BD14139075E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xmlns="" id="{83DDEBF0-E173-4B8A-88B6-396359877B6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xmlns="" id="{9E3A083A-E452-4457-900C-DB09EBC884E6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xmlns="" id="{88503E5A-2092-42B2-8FA8-893D5F9DA666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xmlns="" id="{C71A0647-708D-4DBC-BA88-61A764B9E053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xmlns="" id="{1EC6DB6A-BC3A-45F8-B091-FF08DB361428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xmlns="" id="{1449FE98-6047-4B99-9246-CA5C3B0058D0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xmlns="" id="{D2008799-8155-466C-8343-A340BB437D7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xmlns="" id="{2C71A1B1-05C1-4B59-91C7-F7E14419A193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xmlns="" id="{BA635490-CEB3-4D23-A608-15757A920218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xmlns="" id="{6D097E9F-3CA7-4AE4-9951-7D72A93D1C2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xmlns="" id="{6F23248B-2116-48F8-A3B2-51355A51DE6E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xmlns="" id="{9CDA006B-D349-47FE-8D66-E184A1A5F872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xmlns="" id="{B52FACC0-7180-4BCB-B285-EF34489E17E8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xmlns="" id="{C2389719-9EC2-4448-AC25-8E1E6DD3054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xmlns="" id="{10ACBFF5-13CD-4E8B-8FD6-BD94624EB503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xmlns="" id="{B688B9E6-5CDD-4425-9A89-344B64E322C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xmlns="" id="{A01DED87-7DD6-4A7A-AA82-05D3F00FECB2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xmlns="" id="{BB960E1C-9B0E-4570-BFD3-F85864081239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xmlns="" id="{BF139D43-8501-4E51-B9E3-BC22D039815D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xmlns="" id="{8B6177AA-8D9A-4727-AAD2-4FB92E20B084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xmlns="" id="{A5AA3D35-8FDA-430D-8B5A-D6F01FB62582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xmlns="" id="{309FD26D-BA4C-48C8-A3C3-C7AF580798B3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xmlns="" id="{C34FF178-7EC0-44FA-B126-F205DE5E4FEB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xmlns="" id="{412B2F58-3B45-4F80-9EA4-FE5BAB883338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xmlns="" id="{738AB524-AAC6-49F4-8B6E-5D68DA49834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xmlns="" id="{75CE8438-795E-477F-942A-273F3BBB771E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xmlns="" id="{01567855-54AC-420A-83F4-0A92FD59F012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xmlns="" id="{4F54585B-1FAB-42ED-A83E-83FA3A80495C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xmlns="" id="{836D5042-8CC8-4BEF-8B4A-E9DF2A5ACFA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xmlns="" id="{ED0478AB-A78A-4B7B-9010-AB5148DFE1E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xmlns="" id="{0CD8DBA2-6813-481C-B2D1-376997B9B0AC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xmlns="" id="{750979FD-DD4E-4DB6-98F4-5FF3EEDF8946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xmlns="" id="{2A5A30B5-BE87-4317-B926-D19B63CE26A9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xmlns="" id="{4901B14B-2C9C-4236-B0C9-7113FB4007B0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xmlns="" id="{8E3015A9-CF2E-4E1A-B100-66D3BF9DE237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xmlns="" id="{C3C96282-F229-4EC9-A7A0-06F700305F92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xmlns="" id="{4BB2136A-C723-4C01-A89C-F65D90BB2020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xmlns="" id="{5CE5F367-186F-4F93-8759-A3450219CD8A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xmlns="" id="{47507B13-7862-4982-A9A0-565728CA76FF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xmlns="" id="{8001FE08-C4B3-41E7-84E2-03FD9D9FDD29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xmlns="" id="{986C19B3-9B76-4AED-8638-5C678E08031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xmlns="" id="{A6E9EFD2-1D0B-4B8A-B450-AD6C5EDF5044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xmlns="" id="{DDEB01F5-A645-4609-AD7E-0CCB750C8DDF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xmlns="" id="{20F87762-C685-4131-A564-2911225737A0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xmlns="" id="{0A8EA991-91EF-4A0E-B8C1-5DED40B36E3C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xmlns="" id="{B2C6F93A-47EE-4153-A192-C4CA086D97C0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xmlns="" id="{7428A4FF-5808-48FC-9A63-17E9464F15A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xmlns="" id="{E0407B90-5663-4D6D-8702-9C486135250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xmlns="" id="{29420C91-8548-4DC9-AFC8-25935368D4F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xmlns="" id="{FB6A137E-47B1-4D20-A474-77F23C0F5320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xmlns="" id="{C09EDD28-E6B2-40CA-A3BB-7B9480D03FF4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xmlns="" id="{6DC54A14-8636-448E-AD20-62377B503E42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xmlns="" id="{1FC75310-F6BF-46BE-86ED-4FFE413D4573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xmlns="" id="{76FA2DCE-A2A9-4764-A148-4CFAB5DE2ED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xmlns="" id="{63BE1922-D091-49DF-A14C-5ACD05113E1D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xmlns="" id="{D2CB1E38-463A-4AAE-AF45-0B5BA15ECF7E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xmlns="" id="{2DD15266-FFF0-4E8D-83F5-B51BED27C45A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xmlns="" id="{CF2B449A-EB19-4085-876C-EABF692CD023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xmlns="" id="{2AF91EBC-6D44-44A3-B2D5-351CF8C689CB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xmlns="" id="{DE0497DE-BC46-4281-831F-3191CB701AA9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xmlns="" id="{BA7A9C0E-312A-41D0-BEFD-3F9FD354AB2F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xmlns="" id="{32D979B4-5AF6-4532-85E3-92420B2ED2A7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xmlns="" id="{928995D4-38B0-4175-9B0A-FF38A3FCDBF7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xmlns="" id="{567D696A-F04C-44C7-9300-47E378A7092A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xmlns="" id="{53F36B71-FB9F-401D-AB80-AA2C663B41BC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xmlns="" id="{43511CD7-1419-442C-997B-D43EEBB8D714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xmlns="" id="{398E2953-ACFC-4764-908F-F9F1D691C744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xmlns="" id="{8FECDC1D-EBDA-4CE3-A092-0940A845A51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xmlns="" id="{8AA1E757-0FF9-46FE-8222-7828AF8DDC5C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xmlns="" id="{162F9BD3-6FA8-4A33-86E3-703067F20210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xmlns="" id="{A3BB0A23-31D7-4407-A62A-1055ABDE9668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xmlns="" id="{A62DA7E6-CE13-49D4-8221-0B1B715AB11F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xmlns="" id="{D2A552A9-C33B-4254-A39F-6AE3E1D43FB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xmlns="" id="{138E3414-479C-4F04-9784-BF1D776F8C4F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xmlns="" id="{27A4418A-B38A-473F-9364-EFAEE4329C82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xmlns="" id="{4E17C136-F211-468C-B9EB-F74DE5312E27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xmlns="" id="{EC346EBC-200D-4DBD-9F3F-E55FACAD0C5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xmlns="" id="{603A1179-5FEE-4D05-9C4F-D75107F35D7F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xmlns="" id="{D6A3BB68-0C0A-4028-9B82-20EB098D825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xmlns="" id="{7436E92F-7A71-480B-8828-E90F0C10F50E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xmlns="" id="{D1E0D578-C7DA-4996-B624-3D6918B0F904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xmlns="" id="{02C81193-70C4-43A4-88EF-0F08E231F09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xmlns="" id="{7B03857D-89A7-4BB5-9E2C-91AC996E527D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xmlns="" id="{8C94A9CF-4884-40B6-92C5-2D6D486D7E94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xmlns="" id="{8CC6EF1D-B3E2-4216-BC57-48947B45552F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xmlns="" id="{8CC35FEE-0FAA-431F-B5B7-578CEAD0C3E7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xmlns="" id="{9CBF970F-3246-4A07-A04D-4B05838FB251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xmlns="" id="{B1DCD930-D343-48EC-893C-3D6C5B4EDCFA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xmlns="" id="{DB8523F8-760A-4692-82EA-25385CCE6086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xmlns="" id="{B2A31A2A-F4BF-47AE-88D7-FCDA6FDFE399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xmlns="" id="{F7CA73D0-193D-4661-A3DF-BBA47696DECE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xmlns="" id="{35F86EEC-1F43-4363-931C-3D51C2C245C3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xmlns="" id="{D06735E0-A234-40E4-8F99-2473C360DB29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xmlns="" id="{AFA32089-D9D5-41C1-99E4-F25372A58F5D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xmlns="" id="{C6DF90FD-9171-4963-BE81-2488D2D5625C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xmlns="" id="{AA041611-4317-44ED-B9ED-2CB44C966A5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xmlns="" id="{79FE595D-3B29-4FA9-8A10-714B1188A15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xmlns="" id="{7865C6C1-206F-4B3C-AFEF-3A0CBA3BEA0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xmlns="" id="{F5B53D26-4146-46A8-A3C0-939AB6CFFB82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xmlns="" id="{87E5FD69-500D-41E0-9EC3-7F1D51C3CE3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xmlns="" id="{1CAA6E7C-FEEC-4CFD-850C-E026D785B51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xmlns="" id="{EFB1B105-AD6E-453B-A102-B93E22170ABE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xmlns="" id="{5E7B2C15-A98F-42A4-A3A5-B632A563C8F2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xmlns="" id="{C60A30D5-8C7D-48A1-B2DB-D9528473133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xmlns="" id="{618D1108-44E9-455C-9469-3971D530436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xmlns="" id="{A6B4426F-03CE-46B1-94E0-502A590B104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xmlns="" id="{ABB2D4AE-E1A4-4D1A-95D4-9F9E116959DD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xmlns="" id="{A84A19EE-5EA8-4FC4-BB3F-6778E02B6B0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xmlns="" id="{17198656-611A-4DFF-AB92-6CEB8B35E13A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xmlns="" id="{63C608AA-7C34-482F-ACA9-D10DE00554CB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xmlns="" id="{8B8A4341-1284-4E58-AF6A-9FCDD1FC2B03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xmlns="" id="{02513515-8B34-46AC-93B6-D3B4EF06D3C9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xmlns="" id="{36AE546F-7698-4189-BC79-426E59249621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xmlns="" id="{0636A213-F030-430B-B266-5E5DE01ECB6B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xmlns="" id="{9C32874C-B592-4C20-A85D-D4B62F1EB465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xmlns="" id="{705146CD-857E-4FD1-91A9-ABDF9A99A1BA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xmlns="" id="{F469CFC3-19FE-4F98-BAE9-8B052241AFE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xmlns="" id="{C9306DB8-911F-4AF9-94EF-BD14139075E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xmlns="" id="{83DDEBF0-E173-4B8A-88B6-396359877B6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xmlns="" id="{9E3A083A-E452-4457-900C-DB09EBC884E6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xmlns="" id="{88503E5A-2092-42B2-8FA8-893D5F9DA666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xmlns="" id="{C71A0647-708D-4DBC-BA88-61A764B9E053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xmlns="" id="{1EC6DB6A-BC3A-45F8-B091-FF08DB361428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xmlns="" id="{1449FE98-6047-4B99-9246-CA5C3B0058D0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xmlns="" id="{D2008799-8155-466C-8343-A340BB437D7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xmlns="" id="{2C71A1B1-05C1-4B59-91C7-F7E14419A193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xmlns="" id="{BA635490-CEB3-4D23-A608-15757A920218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xmlns="" id="{6D097E9F-3CA7-4AE4-9951-7D72A93D1C2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xmlns="" id="{6F23248B-2116-48F8-A3B2-51355A51DE6E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xmlns="" id="{9CDA006B-D349-47FE-8D66-E184A1A5F872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xmlns="" id="{B52FACC0-7180-4BCB-B285-EF34489E17E8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xmlns="" id="{C2389719-9EC2-4448-AC25-8E1E6DD3054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xmlns="" id="{10ACBFF5-13CD-4E8B-8FD6-BD94624EB503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xmlns="" id="{B688B9E6-5CDD-4425-9A89-344B64E322C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xmlns="" id="{A01DED87-7DD6-4A7A-AA82-05D3F00FECB2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xmlns="" id="{BB960E1C-9B0E-4570-BFD3-F85864081239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xmlns="" id="{BF139D43-8501-4E51-B9E3-BC22D039815D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xmlns="" id="{8B6177AA-8D9A-4727-AAD2-4FB92E20B084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xmlns="" id="{A5AA3D35-8FDA-430D-8B5A-D6F01FB62582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xmlns="" id="{309FD26D-BA4C-48C8-A3C3-C7AF580798B3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xmlns="" id="{C34FF178-7EC0-44FA-B126-F205DE5E4FEB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xmlns="" id="{412B2F58-3B45-4F80-9EA4-FE5BAB883338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xmlns="" id="{738AB524-AAC6-49F4-8B6E-5D68DA49834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xmlns="" id="{75CE8438-795E-477F-942A-273F3BBB771E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xmlns="" id="{01567855-54AC-420A-83F4-0A92FD59F012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xmlns="" id="{4F54585B-1FAB-42ED-A83E-83FA3A80495C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xmlns="" id="{836D5042-8CC8-4BEF-8B4A-E9DF2A5ACFA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xmlns="" id="{ED0478AB-A78A-4B7B-9010-AB5148DFE1E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xmlns="" id="{0CD8DBA2-6813-481C-B2D1-376997B9B0AC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xmlns="" id="{750979FD-DD4E-4DB6-98F4-5FF3EEDF8946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xmlns="" id="{2A5A30B5-BE87-4317-B926-D19B63CE26A9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xmlns="" id="{4901B14B-2C9C-4236-B0C9-7113FB4007B0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xmlns="" id="{8E3015A9-CF2E-4E1A-B100-66D3BF9DE237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xmlns="" id="{C3C96282-F229-4EC9-A7A0-06F700305F92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xmlns="" id="{4BB2136A-C723-4C01-A89C-F65D90BB2020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xmlns="" id="{5CE5F367-186F-4F93-8759-A3450219CD8A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xmlns="" id="{47507B13-7862-4982-A9A0-565728CA76FF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xmlns="" id="{8001FE08-C4B3-41E7-84E2-03FD9D9FDD29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xmlns="" id="{986C19B3-9B76-4AED-8638-5C678E08031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xmlns="" id="{A6E9EFD2-1D0B-4B8A-B450-AD6C5EDF5044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xmlns="" id="{DDEB01F5-A645-4609-AD7E-0CCB750C8DDF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xmlns="" id="{20F87762-C685-4131-A564-2911225737A0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xmlns="" id="{0A8EA991-91EF-4A0E-B8C1-5DED40B36E3C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xmlns="" id="{B2C6F93A-47EE-4153-A192-C4CA086D97C0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xmlns="" id="{7428A4FF-5808-48FC-9A63-17E9464F15A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xmlns="" id="{E0407B90-5663-4D6D-8702-9C486135250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xmlns="" id="{29420C91-8548-4DC9-AFC8-25935368D4F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xmlns="" id="{FB6A137E-47B1-4D20-A474-77F23C0F5320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xmlns="" id="{C09EDD28-E6B2-40CA-A3BB-7B9480D03FF4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xmlns="" id="{6DC54A14-8636-448E-AD20-62377B503E42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xmlns="" id="{1FC75310-F6BF-46BE-86ED-4FFE413D4573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xmlns="" id="{76FA2DCE-A2A9-4764-A148-4CFAB5DE2ED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xmlns="" id="{63BE1922-D091-49DF-A14C-5ACD05113E1D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xmlns="" id="{D2CB1E38-463A-4AAE-AF45-0B5BA15ECF7E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xmlns="" id="{2DD15266-FFF0-4E8D-83F5-B51BED27C45A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xmlns="" id="{CF2B449A-EB19-4085-876C-EABF692CD023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xmlns="" id="{2AF91EBC-6D44-44A3-B2D5-351CF8C689CB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xmlns="" id="{DE0497DE-BC46-4281-831F-3191CB701AA9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xmlns="" id="{BA7A9C0E-312A-41D0-BEFD-3F9FD354AB2F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xmlns="" id="{32D979B4-5AF6-4532-85E3-92420B2ED2A7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xmlns="" id="{928995D4-38B0-4175-9B0A-FF38A3FCDBF7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xmlns="" id="{567D696A-F04C-44C7-9300-47E378A7092A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xmlns="" id="{53F36B71-FB9F-401D-AB80-AA2C663B41BC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xmlns="" id="{43511CD7-1419-442C-997B-D43EEBB8D714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xmlns="" id="{398E2953-ACFC-4764-908F-F9F1D691C744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xmlns="" id="{8FECDC1D-EBDA-4CE3-A092-0940A845A51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xmlns="" id="{8AA1E757-0FF9-46FE-8222-7828AF8DDC5C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xmlns="" id="{162F9BD3-6FA8-4A33-86E3-703067F20210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xmlns="" id="{A3BB0A23-31D7-4407-A62A-1055ABDE9668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xmlns="" id="{A62DA7E6-CE13-49D4-8221-0B1B715AB11F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xmlns="" id="{D2A552A9-C33B-4254-A39F-6AE3E1D43FB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xmlns="" id="{138E3414-479C-4F04-9784-BF1D776F8C4F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xmlns="" id="{27A4418A-B38A-473F-9364-EFAEE4329C82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xmlns="" id="{4E17C136-F211-468C-B9EB-F74DE5312E27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xmlns="" id="{EC346EBC-200D-4DBD-9F3F-E55FACAD0C5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xmlns="" id="{603A1179-5FEE-4D05-9C4F-D75107F35D7F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xmlns="" id="{D6A3BB68-0C0A-4028-9B82-20EB098D825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xmlns="" id="{7436E92F-7A71-480B-8828-E90F0C10F50E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xmlns="" id="{D1E0D578-C7DA-4996-B624-3D6918B0F904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xmlns="" id="{02C81193-70C4-43A4-88EF-0F08E231F09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xmlns="" id="{7B03857D-89A7-4BB5-9E2C-91AC996E527D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xmlns="" id="{8C94A9CF-4884-40B6-92C5-2D6D486D7E94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xmlns="" id="{8CC6EF1D-B3E2-4216-BC57-48947B45552F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xmlns="" id="{8CC35FEE-0FAA-431F-B5B7-578CEAD0C3E7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xmlns="" id="{9CBF970F-3246-4A07-A04D-4B05838FB251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xmlns="" id="{B1DCD930-D343-48EC-893C-3D6C5B4EDCFA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xmlns="" id="{DB8523F8-760A-4692-82EA-25385CCE6086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xmlns="" id="{B2A31A2A-F4BF-47AE-88D7-FCDA6FDFE399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xmlns="" id="{F7CA73D0-193D-4661-A3DF-BBA47696DECE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xmlns="" id="{35F86EEC-1F43-4363-931C-3D51C2C245C3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xmlns="" id="{D06735E0-A234-40E4-8F99-2473C360DB29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xmlns="" id="{AFA32089-D9D5-41C1-99E4-F25372A58F5D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xmlns="" id="{C6DF90FD-9171-4963-BE81-2488D2D5625C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xmlns="" id="{AA041611-4317-44ED-B9ED-2CB44C966A5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xmlns="" id="{79FE595D-3B29-4FA9-8A10-714B1188A15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xmlns="" id="{7865C6C1-206F-4B3C-AFEF-3A0CBA3BEA0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xmlns="" id="{F5B53D26-4146-46A8-A3C0-939AB6CFFB82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xmlns="" id="{87E5FD69-500D-41E0-9EC3-7F1D51C3CE3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xmlns="" id="{1CAA6E7C-FEEC-4CFD-850C-E026D785B51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xmlns="" id="{EFB1B105-AD6E-453B-A102-B93E22170ABE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xmlns="" id="{5E7B2C15-A98F-42A4-A3A5-B632A563C8F2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xmlns="" id="{C60A30D5-8C7D-48A1-B2DB-D9528473133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xmlns="" id="{618D1108-44E9-455C-9469-3971D530436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xmlns="" id="{A6B4426F-03CE-46B1-94E0-502A590B104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xmlns="" id="{ABB2D4AE-E1A4-4D1A-95D4-9F9E116959DD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xmlns="" id="{A84A19EE-5EA8-4FC4-BB3F-6778E02B6B0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xmlns="" id="{17198656-611A-4DFF-AB92-6CEB8B35E13A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xmlns="" id="{63C608AA-7C34-482F-ACA9-D10DE00554CB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xmlns="" id="{8B8A4341-1284-4E58-AF6A-9FCDD1FC2B03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xmlns="" id="{02513515-8B34-46AC-93B6-D3B4EF06D3C9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xmlns="" id="{36AE546F-7698-4189-BC79-426E59249621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xmlns="" id="{0636A213-F030-430B-B266-5E5DE01ECB6B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xmlns="" id="{9C32874C-B592-4C20-A85D-D4B62F1EB465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xmlns="" id="{705146CD-857E-4FD1-91A9-ABDF9A99A1BA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xmlns="" id="{F469CFC3-19FE-4F98-BAE9-8B052241AFE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xmlns="" id="{C9306DB8-911F-4AF9-94EF-BD14139075E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xmlns="" id="{83DDEBF0-E173-4B8A-88B6-396359877B6B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xmlns="" id="{9E3A083A-E452-4457-900C-DB09EBC884E6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xmlns="" id="{88503E5A-2092-42B2-8FA8-893D5F9DA666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xmlns="" id="{C71A0647-708D-4DBC-BA88-61A764B9E053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xmlns="" id="{1EC6DB6A-BC3A-45F8-B091-FF08DB361428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xmlns="" id="{1449FE98-6047-4B99-9246-CA5C3B0058D0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xmlns="" id="{D2008799-8155-466C-8343-A340BB437D7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xmlns="" id="{2C71A1B1-05C1-4B59-91C7-F7E14419A193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xmlns="" id="{BA635490-CEB3-4D23-A608-15757A920218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xmlns="" id="{6D097E9F-3CA7-4AE4-9951-7D72A93D1C2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xmlns="" id="{6F23248B-2116-48F8-A3B2-51355A51DE6E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xmlns="" id="{9CDA006B-D349-47FE-8D66-E184A1A5F872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xmlns="" id="{B52FACC0-7180-4BCB-B285-EF34489E17E8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xmlns="" id="{C2389719-9EC2-4448-AC25-8E1E6DD3054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xmlns="" id="{10ACBFF5-13CD-4E8B-8FD6-BD94624EB503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xmlns="" id="{B688B9E6-5CDD-4425-9A89-344B64E322C5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xmlns="" id="{A01DED87-7DD6-4A7A-AA82-05D3F00FECB2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xmlns="" id="{BB960E1C-9B0E-4570-BFD3-F85864081239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xmlns="" id="{BF139D43-8501-4E51-B9E3-BC22D039815D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xmlns="" id="{8B6177AA-8D9A-4727-AAD2-4FB92E20B084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xmlns="" id="{A5AA3D35-8FDA-430D-8B5A-D6F01FB62582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xmlns="" id="{309FD26D-BA4C-48C8-A3C3-C7AF580798B3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xmlns="" id="{C34FF178-7EC0-44FA-B126-F205DE5E4FEB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xmlns="" id="{412B2F58-3B45-4F80-9EA4-FE5BAB883338}"/>
            </a:ext>
          </a:extLst>
        </xdr:cNvPr>
        <xdr:cNvSpPr txBox="1"/>
      </xdr:nvSpPr>
      <xdr:spPr>
        <a:xfrm>
          <a:off x="6580542" y="11004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xmlns="" id="{738AB524-AAC6-49F4-8B6E-5D68DA49834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xmlns="" id="{75CE8438-795E-477F-942A-273F3BBB771E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xmlns="" id="{01567855-54AC-420A-83F4-0A92FD59F012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xmlns="" id="{4F54585B-1FAB-42ED-A83E-83FA3A80495C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xmlns="" id="{836D5042-8CC8-4BEF-8B4A-E9DF2A5ACFA1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xmlns="" id="{ED0478AB-A78A-4B7B-9010-AB5148DFE1EA}"/>
            </a:ext>
          </a:extLst>
        </xdr:cNvPr>
        <xdr:cNvSpPr txBox="1"/>
      </xdr:nvSpPr>
      <xdr:spPr>
        <a:xfrm>
          <a:off x="6580542" y="11205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4"/>
  <sheetViews>
    <sheetView showGridLines="0" tabSelected="1" topLeftCell="A10" zoomScale="85" zoomScaleNormal="85" workbookViewId="0">
      <selection activeCell="G22" sqref="G22:G25"/>
    </sheetView>
  </sheetViews>
  <sheetFormatPr defaultColWidth="8.85546875" defaultRowHeight="15"/>
  <cols>
    <col min="1" max="1" width="11.8554687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6.5703125" style="1" customWidth="1"/>
    <col min="13" max="14" width="8.85546875" style="1"/>
    <col min="15" max="15" width="12.85546875" style="1" bestFit="1" customWidth="1"/>
    <col min="16" max="16384" width="8.85546875" style="1"/>
  </cols>
  <sheetData>
    <row r="1" spans="1:12" ht="27.6" customHeight="1" thickBot="1">
      <c r="A1" s="37" t="s">
        <v>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33" customHeight="1" thickBot="1">
      <c r="A2" s="38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12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54" customHeight="1" thickBot="1">
      <c r="A4" s="43" t="s">
        <v>16</v>
      </c>
      <c r="B4" s="44"/>
      <c r="C4" s="44"/>
      <c r="D4" s="44" t="s">
        <v>37</v>
      </c>
      <c r="E4" s="45"/>
      <c r="F4" s="45"/>
      <c r="G4" s="45"/>
      <c r="H4" s="45"/>
      <c r="I4" s="45"/>
      <c r="J4" s="45"/>
      <c r="K4" s="45"/>
      <c r="L4" s="46"/>
    </row>
    <row r="5" spans="1:12" ht="41.45" customHeight="1">
      <c r="A5" s="26" t="s">
        <v>10</v>
      </c>
      <c r="B5" s="32"/>
      <c r="C5" s="32"/>
      <c r="D5" s="32"/>
      <c r="E5" s="33"/>
      <c r="F5" s="33"/>
      <c r="G5" s="33"/>
      <c r="H5" s="33"/>
      <c r="I5" s="33"/>
      <c r="J5" s="33"/>
      <c r="K5" s="33"/>
      <c r="L5" s="33"/>
    </row>
    <row r="6" spans="1:12" ht="16.899999999999999" customHeight="1" thickBot="1">
      <c r="A6" s="26" t="s">
        <v>24</v>
      </c>
      <c r="B6" s="3"/>
      <c r="C6" s="4"/>
      <c r="D6" s="3"/>
      <c r="E6" s="3"/>
      <c r="F6" s="3"/>
      <c r="G6" s="3"/>
      <c r="H6" s="3"/>
    </row>
    <row r="7" spans="1:12" s="5" customFormat="1" ht="60.75" thickBot="1">
      <c r="A7" s="12" t="s">
        <v>26</v>
      </c>
      <c r="B7" s="13" t="s">
        <v>0</v>
      </c>
      <c r="C7" s="12" t="s">
        <v>1</v>
      </c>
      <c r="D7" s="14" t="s">
        <v>2</v>
      </c>
      <c r="E7" s="15" t="s">
        <v>4</v>
      </c>
      <c r="F7" s="16" t="s">
        <v>25</v>
      </c>
      <c r="G7" s="17" t="s">
        <v>19</v>
      </c>
      <c r="H7" s="18" t="s">
        <v>3</v>
      </c>
      <c r="I7" s="18" t="s">
        <v>5</v>
      </c>
      <c r="J7" s="18" t="s">
        <v>7</v>
      </c>
      <c r="K7" s="18" t="s">
        <v>6</v>
      </c>
      <c r="L7" s="18" t="s">
        <v>8</v>
      </c>
    </row>
    <row r="8" spans="1:12" s="9" customFormat="1" ht="15.75" customHeight="1">
      <c r="A8" s="41" t="s">
        <v>11</v>
      </c>
      <c r="B8" s="47" t="s">
        <v>27</v>
      </c>
      <c r="C8" s="47" t="s">
        <v>28</v>
      </c>
      <c r="D8" s="64" t="s">
        <v>46</v>
      </c>
      <c r="E8" s="47" t="s">
        <v>38</v>
      </c>
      <c r="F8" s="67">
        <v>272</v>
      </c>
      <c r="G8" s="61">
        <v>13370000</v>
      </c>
      <c r="H8" s="52"/>
      <c r="I8" s="55"/>
      <c r="J8" s="58">
        <f>H8+(H8*I8)</f>
        <v>0</v>
      </c>
      <c r="K8" s="58">
        <f>H8*F8</f>
        <v>0</v>
      </c>
      <c r="L8" s="58">
        <f>J8*F8</f>
        <v>0</v>
      </c>
    </row>
    <row r="9" spans="1:12" s="9" customFormat="1" ht="15" customHeight="1">
      <c r="A9" s="42"/>
      <c r="B9" s="48"/>
      <c r="C9" s="48"/>
      <c r="D9" s="65"/>
      <c r="E9" s="48"/>
      <c r="F9" s="68"/>
      <c r="G9" s="62"/>
      <c r="H9" s="53"/>
      <c r="I9" s="56"/>
      <c r="J9" s="59"/>
      <c r="K9" s="59"/>
      <c r="L9" s="59"/>
    </row>
    <row r="10" spans="1:12" s="9" customFormat="1" ht="15" customHeight="1">
      <c r="A10" s="42"/>
      <c r="B10" s="48"/>
      <c r="C10" s="48"/>
      <c r="D10" s="65"/>
      <c r="E10" s="48"/>
      <c r="F10" s="68"/>
      <c r="G10" s="62"/>
      <c r="H10" s="53"/>
      <c r="I10" s="56"/>
      <c r="J10" s="59"/>
      <c r="K10" s="59"/>
      <c r="L10" s="59"/>
    </row>
    <row r="11" spans="1:12" s="9" customFormat="1" ht="15" customHeight="1" thickBot="1">
      <c r="A11" s="42"/>
      <c r="B11" s="48"/>
      <c r="C11" s="49"/>
      <c r="D11" s="66"/>
      <c r="E11" s="49"/>
      <c r="F11" s="69"/>
      <c r="G11" s="63"/>
      <c r="H11" s="54"/>
      <c r="I11" s="57"/>
      <c r="J11" s="60"/>
      <c r="K11" s="60"/>
      <c r="L11" s="60"/>
    </row>
    <row r="12" spans="1:12" s="27" customFormat="1" ht="18" customHeight="1" thickBot="1">
      <c r="A12" s="70" t="s">
        <v>18</v>
      </c>
      <c r="B12" s="70"/>
      <c r="C12" s="70"/>
      <c r="D12" s="70"/>
      <c r="E12" s="70"/>
      <c r="F12" s="70"/>
      <c r="G12" s="70"/>
      <c r="H12" s="70"/>
      <c r="I12" s="70"/>
      <c r="J12" s="70"/>
      <c r="K12" s="29">
        <f>SUM(K8:K11)</f>
        <v>0</v>
      </c>
      <c r="L12" s="29">
        <f>SUM(L8:L11)</f>
        <v>0</v>
      </c>
    </row>
    <row r="13" spans="1:12" ht="15.75" thickBot="1">
      <c r="A13" s="2"/>
      <c r="K13" s="28"/>
      <c r="L13" s="28"/>
    </row>
    <row r="14" spans="1:12" s="5" customFormat="1" ht="60.75" thickBot="1">
      <c r="A14" s="12" t="s">
        <v>26</v>
      </c>
      <c r="B14" s="13" t="s">
        <v>0</v>
      </c>
      <c r="C14" s="12" t="s">
        <v>1</v>
      </c>
      <c r="D14" s="14" t="s">
        <v>2</v>
      </c>
      <c r="E14" s="15" t="s">
        <v>4</v>
      </c>
      <c r="F14" s="16" t="s">
        <v>25</v>
      </c>
      <c r="G14" s="17" t="s">
        <v>19</v>
      </c>
      <c r="H14" s="18" t="s">
        <v>3</v>
      </c>
      <c r="I14" s="18" t="s">
        <v>5</v>
      </c>
      <c r="J14" s="18" t="s">
        <v>7</v>
      </c>
      <c r="K14" s="18" t="s">
        <v>6</v>
      </c>
      <c r="L14" s="18" t="s">
        <v>8</v>
      </c>
    </row>
    <row r="15" spans="1:12" s="9" customFormat="1" ht="15.75" customHeight="1">
      <c r="A15" s="41" t="s">
        <v>13</v>
      </c>
      <c r="B15" s="47" t="s">
        <v>29</v>
      </c>
      <c r="C15" s="47" t="s">
        <v>31</v>
      </c>
      <c r="D15" s="64" t="s">
        <v>39</v>
      </c>
      <c r="E15" s="47" t="s">
        <v>38</v>
      </c>
      <c r="F15" s="67">
        <v>656</v>
      </c>
      <c r="G15" s="61">
        <v>13325000</v>
      </c>
      <c r="H15" s="52"/>
      <c r="I15" s="55"/>
      <c r="J15" s="58">
        <f>H15+(H15*I15)</f>
        <v>0</v>
      </c>
      <c r="K15" s="58">
        <f>H15*F15</f>
        <v>0</v>
      </c>
      <c r="L15" s="58">
        <f>J15*F15</f>
        <v>0</v>
      </c>
    </row>
    <row r="16" spans="1:12" s="9" customFormat="1" ht="15" customHeight="1">
      <c r="A16" s="42"/>
      <c r="B16" s="48"/>
      <c r="C16" s="48"/>
      <c r="D16" s="65"/>
      <c r="E16" s="48"/>
      <c r="F16" s="68"/>
      <c r="G16" s="62"/>
      <c r="H16" s="53"/>
      <c r="I16" s="56"/>
      <c r="J16" s="59"/>
      <c r="K16" s="59"/>
      <c r="L16" s="59"/>
    </row>
    <row r="17" spans="1:15" s="9" customFormat="1" ht="15" customHeight="1">
      <c r="A17" s="42"/>
      <c r="B17" s="48"/>
      <c r="C17" s="48"/>
      <c r="D17" s="65"/>
      <c r="E17" s="48"/>
      <c r="F17" s="68"/>
      <c r="G17" s="62"/>
      <c r="H17" s="53"/>
      <c r="I17" s="56"/>
      <c r="J17" s="59"/>
      <c r="K17" s="59"/>
      <c r="L17" s="59"/>
    </row>
    <row r="18" spans="1:15" s="9" customFormat="1" ht="15" customHeight="1" thickBot="1">
      <c r="A18" s="42"/>
      <c r="B18" s="48"/>
      <c r="C18" s="49"/>
      <c r="D18" s="66"/>
      <c r="E18" s="49"/>
      <c r="F18" s="69"/>
      <c r="G18" s="63"/>
      <c r="H18" s="54"/>
      <c r="I18" s="57"/>
      <c r="J18" s="60"/>
      <c r="K18" s="60"/>
      <c r="L18" s="60"/>
    </row>
    <row r="19" spans="1:15" s="27" customFormat="1" ht="18" customHeight="1" thickBot="1">
      <c r="A19" s="70" t="s">
        <v>20</v>
      </c>
      <c r="B19" s="70"/>
      <c r="C19" s="70"/>
      <c r="D19" s="70"/>
      <c r="E19" s="70"/>
      <c r="F19" s="70"/>
      <c r="G19" s="70"/>
      <c r="H19" s="70"/>
      <c r="I19" s="70"/>
      <c r="J19" s="70"/>
      <c r="K19" s="29">
        <f>SUM(K15:K18)</f>
        <v>0</v>
      </c>
      <c r="L19" s="29">
        <f>SUM(L15:L18)</f>
        <v>0</v>
      </c>
    </row>
    <row r="20" spans="1:15" ht="15.75" thickBot="1">
      <c r="A20" s="2"/>
      <c r="K20" s="28"/>
      <c r="L20" s="28"/>
    </row>
    <row r="21" spans="1:15" s="5" customFormat="1" ht="60.75" thickBot="1">
      <c r="A21" s="12" t="s">
        <v>26</v>
      </c>
      <c r="B21" s="13" t="s">
        <v>0</v>
      </c>
      <c r="C21" s="12" t="s">
        <v>1</v>
      </c>
      <c r="D21" s="14" t="s">
        <v>2</v>
      </c>
      <c r="E21" s="15" t="s">
        <v>4</v>
      </c>
      <c r="F21" s="16" t="s">
        <v>25</v>
      </c>
      <c r="G21" s="17" t="s">
        <v>19</v>
      </c>
      <c r="H21" s="18" t="s">
        <v>3</v>
      </c>
      <c r="I21" s="18" t="s">
        <v>5</v>
      </c>
      <c r="J21" s="18" t="s">
        <v>7</v>
      </c>
      <c r="K21" s="18" t="s">
        <v>6</v>
      </c>
      <c r="L21" s="18" t="s">
        <v>8</v>
      </c>
    </row>
    <row r="22" spans="1:15" s="9" customFormat="1" ht="15.75" customHeight="1">
      <c r="A22" s="41" t="s">
        <v>14</v>
      </c>
      <c r="B22" s="47" t="s">
        <v>30</v>
      </c>
      <c r="C22" s="47" t="s">
        <v>32</v>
      </c>
      <c r="D22" s="64" t="s">
        <v>40</v>
      </c>
      <c r="E22" s="47" t="s">
        <v>38</v>
      </c>
      <c r="F22" s="67">
        <v>918</v>
      </c>
      <c r="G22" s="96">
        <v>10250000</v>
      </c>
      <c r="H22" s="52"/>
      <c r="I22" s="55"/>
      <c r="J22" s="58">
        <f>H22+(H22*I22)</f>
        <v>0</v>
      </c>
      <c r="K22" s="58">
        <f>H22*F22</f>
        <v>0</v>
      </c>
      <c r="L22" s="58">
        <f>J22*F22</f>
        <v>0</v>
      </c>
      <c r="O22" s="36"/>
    </row>
    <row r="23" spans="1:15" s="9" customFormat="1" ht="15" customHeight="1">
      <c r="A23" s="42"/>
      <c r="B23" s="48"/>
      <c r="C23" s="48"/>
      <c r="D23" s="65"/>
      <c r="E23" s="48"/>
      <c r="F23" s="68"/>
      <c r="G23" s="97"/>
      <c r="H23" s="53"/>
      <c r="I23" s="56"/>
      <c r="J23" s="59"/>
      <c r="K23" s="59"/>
      <c r="L23" s="59"/>
    </row>
    <row r="24" spans="1:15" s="9" customFormat="1" ht="15" customHeight="1">
      <c r="A24" s="42"/>
      <c r="B24" s="48"/>
      <c r="C24" s="48"/>
      <c r="D24" s="65"/>
      <c r="E24" s="48"/>
      <c r="F24" s="68"/>
      <c r="G24" s="97"/>
      <c r="H24" s="53"/>
      <c r="I24" s="56"/>
      <c r="J24" s="59"/>
      <c r="K24" s="59"/>
      <c r="L24" s="59"/>
    </row>
    <row r="25" spans="1:15" s="9" customFormat="1" ht="15" customHeight="1" thickBot="1">
      <c r="A25" s="42"/>
      <c r="B25" s="48"/>
      <c r="C25" s="49"/>
      <c r="D25" s="66"/>
      <c r="E25" s="49"/>
      <c r="F25" s="69"/>
      <c r="G25" s="98"/>
      <c r="H25" s="54"/>
      <c r="I25" s="57"/>
      <c r="J25" s="60"/>
      <c r="K25" s="60"/>
      <c r="L25" s="60"/>
    </row>
    <row r="26" spans="1:15" s="27" customFormat="1" ht="18" customHeight="1" thickBot="1">
      <c r="A26" s="70" t="s">
        <v>21</v>
      </c>
      <c r="B26" s="70"/>
      <c r="C26" s="70"/>
      <c r="D26" s="70"/>
      <c r="E26" s="70"/>
      <c r="F26" s="70"/>
      <c r="G26" s="70"/>
      <c r="H26" s="70"/>
      <c r="I26" s="70"/>
      <c r="J26" s="70"/>
      <c r="K26" s="29">
        <f>SUM(K22:K25)</f>
        <v>0</v>
      </c>
      <c r="L26" s="29">
        <f>SUM(L22:L25)</f>
        <v>0</v>
      </c>
    </row>
    <row r="27" spans="1:15" ht="15.75" thickBot="1">
      <c r="A27" s="19"/>
      <c r="B27" s="25"/>
      <c r="C27" s="20"/>
      <c r="D27" s="21"/>
      <c r="E27" s="20"/>
      <c r="F27" s="22"/>
      <c r="G27" s="23"/>
      <c r="H27" s="30"/>
      <c r="I27" s="31"/>
      <c r="J27" s="24"/>
      <c r="K27" s="24"/>
      <c r="L27" s="24"/>
    </row>
    <row r="28" spans="1:15" s="5" customFormat="1" ht="60.75" thickBot="1">
      <c r="A28" s="12" t="s">
        <v>26</v>
      </c>
      <c r="B28" s="13" t="s">
        <v>0</v>
      </c>
      <c r="C28" s="12" t="s">
        <v>1</v>
      </c>
      <c r="D28" s="14" t="s">
        <v>2</v>
      </c>
      <c r="E28" s="15" t="s">
        <v>4</v>
      </c>
      <c r="F28" s="16" t="s">
        <v>25</v>
      </c>
      <c r="G28" s="17" t="s">
        <v>19</v>
      </c>
      <c r="H28" s="18" t="s">
        <v>3</v>
      </c>
      <c r="I28" s="18" t="s">
        <v>5</v>
      </c>
      <c r="J28" s="18" t="s">
        <v>7</v>
      </c>
      <c r="K28" s="18" t="s">
        <v>6</v>
      </c>
      <c r="L28" s="18" t="s">
        <v>8</v>
      </c>
    </row>
    <row r="29" spans="1:15" s="9" customFormat="1" ht="15.75" customHeight="1" thickBot="1">
      <c r="A29" s="41" t="s">
        <v>15</v>
      </c>
      <c r="B29" s="47" t="s">
        <v>33</v>
      </c>
      <c r="C29" s="47" t="s">
        <v>34</v>
      </c>
      <c r="D29" s="64" t="s">
        <v>41</v>
      </c>
      <c r="E29" s="72" t="s">
        <v>38</v>
      </c>
      <c r="F29" s="67">
        <v>108</v>
      </c>
      <c r="G29" s="61">
        <v>11640000</v>
      </c>
      <c r="H29" s="52"/>
      <c r="I29" s="87"/>
      <c r="J29" s="78">
        <f>H29+(H29*I29)</f>
        <v>0</v>
      </c>
      <c r="K29" s="50">
        <f>H29*F29</f>
        <v>0</v>
      </c>
      <c r="L29" s="50">
        <f>J29*F29</f>
        <v>0</v>
      </c>
    </row>
    <row r="30" spans="1:15" s="9" customFormat="1" ht="15" customHeight="1" thickBot="1">
      <c r="A30" s="42"/>
      <c r="B30" s="48"/>
      <c r="C30" s="48"/>
      <c r="D30" s="66"/>
      <c r="E30" s="72"/>
      <c r="F30" s="69"/>
      <c r="G30" s="62"/>
      <c r="H30" s="54"/>
      <c r="I30" s="88"/>
      <c r="J30" s="79"/>
      <c r="K30" s="51"/>
      <c r="L30" s="51"/>
    </row>
    <row r="31" spans="1:15" s="9" customFormat="1" ht="15" customHeight="1">
      <c r="A31" s="42"/>
      <c r="B31" s="48"/>
      <c r="C31" s="48"/>
      <c r="D31" s="64" t="s">
        <v>42</v>
      </c>
      <c r="E31" s="47" t="s">
        <v>38</v>
      </c>
      <c r="F31" s="71">
        <v>90</v>
      </c>
      <c r="G31" s="62"/>
      <c r="H31" s="52"/>
      <c r="I31" s="55"/>
      <c r="J31" s="78">
        <f>H31+(H31*I31)</f>
        <v>0</v>
      </c>
      <c r="K31" s="50">
        <f>H31*F31</f>
        <v>0</v>
      </c>
      <c r="L31" s="50">
        <f>J31*F31</f>
        <v>0</v>
      </c>
    </row>
    <row r="32" spans="1:15" s="9" customFormat="1" ht="15" customHeight="1" thickBot="1">
      <c r="A32" s="42"/>
      <c r="B32" s="48"/>
      <c r="C32" s="49"/>
      <c r="D32" s="66"/>
      <c r="E32" s="49"/>
      <c r="F32" s="69"/>
      <c r="G32" s="63"/>
      <c r="H32" s="54"/>
      <c r="I32" s="57"/>
      <c r="J32" s="79"/>
      <c r="K32" s="51"/>
      <c r="L32" s="51"/>
    </row>
    <row r="33" spans="1:15" s="27" customFormat="1" ht="18" customHeight="1" thickBot="1">
      <c r="A33" s="70" t="s">
        <v>22</v>
      </c>
      <c r="B33" s="70"/>
      <c r="C33" s="70"/>
      <c r="D33" s="70"/>
      <c r="E33" s="70"/>
      <c r="F33" s="70"/>
      <c r="G33" s="70"/>
      <c r="H33" s="70"/>
      <c r="I33" s="70"/>
      <c r="J33" s="70"/>
      <c r="K33" s="29">
        <f>SUM(K29:K32)</f>
        <v>0</v>
      </c>
      <c r="L33" s="29">
        <f>SUM(L29:L32)</f>
        <v>0</v>
      </c>
    </row>
    <row r="34" spans="1:15" ht="15.75" thickBot="1">
      <c r="A34" s="19"/>
      <c r="B34" s="25"/>
      <c r="C34" s="20"/>
      <c r="D34" s="21"/>
      <c r="E34" s="20"/>
      <c r="F34" s="22"/>
      <c r="G34" s="23"/>
      <c r="H34" s="30"/>
      <c r="I34" s="31"/>
      <c r="J34" s="24"/>
      <c r="K34" s="24"/>
      <c r="L34" s="24"/>
    </row>
    <row r="35" spans="1:15" s="5" customFormat="1" ht="60.75" thickBot="1">
      <c r="A35" s="34" t="s">
        <v>26</v>
      </c>
      <c r="B35" s="12" t="s">
        <v>0</v>
      </c>
      <c r="C35" s="12" t="s">
        <v>1</v>
      </c>
      <c r="D35" s="14" t="s">
        <v>2</v>
      </c>
      <c r="E35" s="14" t="s">
        <v>4</v>
      </c>
      <c r="F35" s="16" t="s">
        <v>25</v>
      </c>
      <c r="G35" s="35" t="s">
        <v>19</v>
      </c>
      <c r="H35" s="18" t="s">
        <v>3</v>
      </c>
      <c r="I35" s="18" t="s">
        <v>5</v>
      </c>
      <c r="J35" s="18" t="s">
        <v>7</v>
      </c>
      <c r="K35" s="18" t="s">
        <v>6</v>
      </c>
      <c r="L35" s="18" t="s">
        <v>8</v>
      </c>
    </row>
    <row r="36" spans="1:15" s="9" customFormat="1" ht="15.75" customHeight="1" thickBot="1">
      <c r="A36" s="89" t="s">
        <v>12</v>
      </c>
      <c r="B36" s="90" t="s">
        <v>35</v>
      </c>
      <c r="C36" s="90" t="s">
        <v>36</v>
      </c>
      <c r="D36" s="74" t="s">
        <v>43</v>
      </c>
      <c r="E36" s="47" t="s">
        <v>38</v>
      </c>
      <c r="F36" s="85">
        <v>18</v>
      </c>
      <c r="G36" s="93">
        <v>10630000</v>
      </c>
      <c r="H36" s="52"/>
      <c r="I36" s="87"/>
      <c r="J36" s="78">
        <f>H36+(H36*I36)</f>
        <v>0</v>
      </c>
      <c r="K36" s="50">
        <f>H36*F36</f>
        <v>0</v>
      </c>
      <c r="L36" s="50">
        <f>J36*F36</f>
        <v>0</v>
      </c>
    </row>
    <row r="37" spans="1:15" s="9" customFormat="1" ht="15" customHeight="1" thickBot="1">
      <c r="A37" s="89"/>
      <c r="B37" s="91"/>
      <c r="C37" s="91"/>
      <c r="D37" s="84"/>
      <c r="E37" s="48"/>
      <c r="F37" s="86"/>
      <c r="G37" s="94"/>
      <c r="H37" s="54"/>
      <c r="I37" s="88"/>
      <c r="J37" s="79"/>
      <c r="K37" s="51"/>
      <c r="L37" s="51"/>
    </row>
    <row r="38" spans="1:15" s="9" customFormat="1" ht="15" customHeight="1" thickBot="1">
      <c r="A38" s="89"/>
      <c r="B38" s="91"/>
      <c r="C38" s="91"/>
      <c r="D38" s="74" t="s">
        <v>44</v>
      </c>
      <c r="E38" s="47" t="s">
        <v>38</v>
      </c>
      <c r="F38" s="76">
        <v>16</v>
      </c>
      <c r="G38" s="94"/>
      <c r="H38" s="52"/>
      <c r="I38" s="55"/>
      <c r="J38" s="78">
        <f>H38+(H38*I38)</f>
        <v>0</v>
      </c>
      <c r="K38" s="50">
        <f>H38*F38</f>
        <v>0</v>
      </c>
      <c r="L38" s="50">
        <f>J38*F38</f>
        <v>0</v>
      </c>
    </row>
    <row r="39" spans="1:15" s="9" customFormat="1" ht="15" customHeight="1" thickBot="1">
      <c r="A39" s="89"/>
      <c r="B39" s="91"/>
      <c r="C39" s="91"/>
      <c r="D39" s="75"/>
      <c r="E39" s="48"/>
      <c r="F39" s="77"/>
      <c r="G39" s="94"/>
      <c r="H39" s="54"/>
      <c r="I39" s="57"/>
      <c r="J39" s="79"/>
      <c r="K39" s="51"/>
      <c r="L39" s="51"/>
    </row>
    <row r="40" spans="1:15" s="27" customFormat="1" ht="18" customHeight="1" thickBot="1">
      <c r="A40" s="89"/>
      <c r="B40" s="91"/>
      <c r="C40" s="91"/>
      <c r="D40" s="80" t="s">
        <v>45</v>
      </c>
      <c r="E40" s="72" t="s">
        <v>38</v>
      </c>
      <c r="F40" s="82">
        <v>26</v>
      </c>
      <c r="G40" s="94"/>
      <c r="H40" s="52"/>
      <c r="I40" s="55"/>
      <c r="J40" s="78">
        <f>H40+(H40*I40)</f>
        <v>0</v>
      </c>
      <c r="K40" s="50">
        <f>H40*F40</f>
        <v>0</v>
      </c>
      <c r="L40" s="50">
        <f>J40*F40</f>
        <v>0</v>
      </c>
    </row>
    <row r="41" spans="1:15" ht="15.75" thickBot="1">
      <c r="A41" s="89"/>
      <c r="B41" s="92"/>
      <c r="C41" s="92"/>
      <c r="D41" s="81"/>
      <c r="E41" s="72"/>
      <c r="F41" s="83"/>
      <c r="G41" s="95"/>
      <c r="H41" s="54"/>
      <c r="I41" s="57"/>
      <c r="J41" s="79"/>
      <c r="K41" s="51"/>
      <c r="L41" s="51"/>
    </row>
    <row r="42" spans="1:15" ht="15.75" thickBot="1">
      <c r="A42" s="73" t="s">
        <v>23</v>
      </c>
      <c r="B42" s="73"/>
      <c r="C42" s="73"/>
      <c r="D42" s="73"/>
      <c r="E42" s="73"/>
      <c r="F42" s="73"/>
      <c r="G42" s="73"/>
      <c r="H42" s="73"/>
      <c r="I42" s="70"/>
      <c r="J42" s="70"/>
      <c r="K42" s="29">
        <f>SUM(K36:K41)</f>
        <v>0</v>
      </c>
      <c r="L42" s="29">
        <f>SUM(L36:L41)</f>
        <v>0</v>
      </c>
      <c r="O42" s="8"/>
    </row>
    <row r="43" spans="1:15">
      <c r="G43" s="10"/>
    </row>
    <row r="44" spans="1:15">
      <c r="F44" s="8"/>
    </row>
    <row r="45" spans="1:15">
      <c r="G45" s="10"/>
    </row>
    <row r="63" spans="1:8">
      <c r="A63" s="7"/>
      <c r="H63" s="8"/>
    </row>
    <row r="64" spans="1:8">
      <c r="B64" s="2"/>
      <c r="C64" s="2"/>
      <c r="D64" s="2"/>
      <c r="E64" s="2"/>
      <c r="F64" s="2"/>
      <c r="G64" s="2"/>
      <c r="H64" s="2"/>
    </row>
  </sheetData>
  <mergeCells count="93">
    <mergeCell ref="E38:E39"/>
    <mergeCell ref="E40:E41"/>
    <mergeCell ref="J22:J25"/>
    <mergeCell ref="K22:K25"/>
    <mergeCell ref="H29:H30"/>
    <mergeCell ref="I29:I30"/>
    <mergeCell ref="J29:J30"/>
    <mergeCell ref="K29:K30"/>
    <mergeCell ref="E36:E37"/>
    <mergeCell ref="L40:L41"/>
    <mergeCell ref="I31:I32"/>
    <mergeCell ref="K38:K39"/>
    <mergeCell ref="L38:L39"/>
    <mergeCell ref="J31:J32"/>
    <mergeCell ref="K31:K32"/>
    <mergeCell ref="L31:L32"/>
    <mergeCell ref="K36:K37"/>
    <mergeCell ref="L36:L37"/>
    <mergeCell ref="B36:B41"/>
    <mergeCell ref="C36:C41"/>
    <mergeCell ref="G36:G41"/>
    <mergeCell ref="H31:H32"/>
    <mergeCell ref="K8:K11"/>
    <mergeCell ref="I40:I41"/>
    <mergeCell ref="J40:J41"/>
    <mergeCell ref="K40:K41"/>
    <mergeCell ref="A26:J26"/>
    <mergeCell ref="A19:J19"/>
    <mergeCell ref="A22:A25"/>
    <mergeCell ref="B22:B25"/>
    <mergeCell ref="D8:D11"/>
    <mergeCell ref="F8:F11"/>
    <mergeCell ref="H8:H11"/>
    <mergeCell ref="I8:I11"/>
    <mergeCell ref="A42:J42"/>
    <mergeCell ref="A33:J33"/>
    <mergeCell ref="D38:D39"/>
    <mergeCell ref="F38:F39"/>
    <mergeCell ref="H38:H39"/>
    <mergeCell ref="I38:I39"/>
    <mergeCell ref="J38:J39"/>
    <mergeCell ref="D40:D41"/>
    <mergeCell ref="F40:F41"/>
    <mergeCell ref="H40:H41"/>
    <mergeCell ref="D36:D37"/>
    <mergeCell ref="F36:F37"/>
    <mergeCell ref="H36:H37"/>
    <mergeCell ref="I36:I37"/>
    <mergeCell ref="J36:J37"/>
    <mergeCell ref="A36:A41"/>
    <mergeCell ref="A12:J12"/>
    <mergeCell ref="C22:C25"/>
    <mergeCell ref="E22:E25"/>
    <mergeCell ref="G22:G25"/>
    <mergeCell ref="A29:A32"/>
    <mergeCell ref="B29:B32"/>
    <mergeCell ref="C29:C32"/>
    <mergeCell ref="G29:G32"/>
    <mergeCell ref="D31:D32"/>
    <mergeCell ref="F31:F32"/>
    <mergeCell ref="D22:D25"/>
    <mergeCell ref="F22:F25"/>
    <mergeCell ref="E29:E30"/>
    <mergeCell ref="E31:E32"/>
    <mergeCell ref="D29:D30"/>
    <mergeCell ref="F29:F30"/>
    <mergeCell ref="L29:L30"/>
    <mergeCell ref="A15:A18"/>
    <mergeCell ref="B15:B18"/>
    <mergeCell ref="C15:C18"/>
    <mergeCell ref="E15:E18"/>
    <mergeCell ref="H15:H18"/>
    <mergeCell ref="I15:I18"/>
    <mergeCell ref="J15:J18"/>
    <mergeCell ref="K15:K18"/>
    <mergeCell ref="L15:L18"/>
    <mergeCell ref="G15:G18"/>
    <mergeCell ref="D15:D18"/>
    <mergeCell ref="F15:F18"/>
    <mergeCell ref="L22:L25"/>
    <mergeCell ref="H22:H25"/>
    <mergeCell ref="I22:I25"/>
    <mergeCell ref="A1:L1"/>
    <mergeCell ref="A2:L2"/>
    <mergeCell ref="A8:A11"/>
    <mergeCell ref="A4:C4"/>
    <mergeCell ref="D4:L4"/>
    <mergeCell ref="C8:C11"/>
    <mergeCell ref="E8:E11"/>
    <mergeCell ref="B8:B11"/>
    <mergeCell ref="G8:G11"/>
    <mergeCell ref="L8:L11"/>
    <mergeCell ref="J8:J11"/>
  </mergeCells>
  <pageMargins left="0.23622047244094491" right="0.23622047244094491" top="0.74803149606299213" bottom="0.74803149606299213" header="0.31496062992125984" footer="0.31496062992125984"/>
  <pageSetup paperSize="9" scale="43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CB</vt:lpstr>
      <vt:lpstr>CB!Názvy_tisku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2022-04-08T09:59:59Z</cp:lastPrinted>
  <dcterms:created xsi:type="dcterms:W3CDTF">2018-10-10T08:23:47Z</dcterms:created>
  <dcterms:modified xsi:type="dcterms:W3CDTF">2022-04-20T10:15:07Z</dcterms:modified>
</cp:coreProperties>
</file>