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135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CB!$A$1:$L$33</definedName>
  </definedNames>
  <calcPr calcId="125725"/>
</workbook>
</file>

<file path=xl/calcChain.xml><?xml version="1.0" encoding="utf-8"?>
<calcChain xmlns="http://schemas.openxmlformats.org/spreadsheetml/2006/main">
  <c r="K30" i="1"/>
  <c r="K33" s="1"/>
  <c r="J30"/>
  <c r="L30" s="1"/>
  <c r="K25"/>
  <c r="K27" s="1"/>
  <c r="J25"/>
  <c r="L25" s="1"/>
  <c r="L27" s="1"/>
  <c r="K20"/>
  <c r="J20"/>
  <c r="L20" s="1"/>
  <c r="K15"/>
  <c r="J15"/>
  <c r="L15" s="1"/>
  <c r="K10"/>
  <c r="J10"/>
  <c r="L10" s="1"/>
  <c r="K8"/>
  <c r="J8"/>
  <c r="L8" s="1"/>
  <c r="L33" l="1"/>
  <c r="K12"/>
  <c r="K22"/>
  <c r="L22"/>
  <c r="L12"/>
  <c r="K17"/>
  <c r="L17"/>
</calcChain>
</file>

<file path=xl/sharedStrings.xml><?xml version="1.0" encoding="utf-8"?>
<sst xmlns="http://schemas.openxmlformats.org/spreadsheetml/2006/main" count="99" uniqueCount="46">
  <si>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</si>
  <si>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</si>
  <si>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</si>
  <si>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</si>
  <si>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</si>
  <si>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</si>
  <si>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</si>
  <si>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</si>
  <si>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</si>
  <si>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</si>
  <si>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</si>
  <si>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</si>
  <si>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</si>
  <si>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</si>
  <si>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</si>
  <si>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</si>
  <si>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</si>
  <si>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</si>
  <si>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</si>
  <si>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</si>
  <si>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</si>
  <si>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</si>
  <si>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</si>
  <si>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</si>
  <si>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</si>
  <si>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</si>
  <si>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</si>
  <si>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r>
      <t>DODÁVKA LÉČIV DLE ATC SKUPIN PRO NEMCB (</t>
    </r>
    <r>
      <rPr>
        <b/>
        <sz val="14"/>
        <rFont val="Arial"/>
        <family val="2"/>
        <charset val="238"/>
      </rPr>
      <t>02</t>
    </r>
    <r>
      <rPr>
        <b/>
        <sz val="14"/>
        <color theme="1"/>
        <rFont val="Arial"/>
        <family val="2"/>
        <charset val="238"/>
      </rPr>
      <t>2022)</t>
    </r>
  </si>
  <si>
    <t>J05AP55</t>
  </si>
  <si>
    <t>SOFOSBUVIR A VELPATASVIR</t>
  </si>
  <si>
    <t>200MG/50MG TBL FLM 28</t>
  </si>
  <si>
    <t>400MG/100MG TBL FLM 28</t>
  </si>
  <si>
    <t>1x týdně</t>
  </si>
  <si>
    <t>L01ED03</t>
  </si>
  <si>
    <t>ALEKTINIB</t>
  </si>
  <si>
    <t>150MG CPS DUR 224(4X56)</t>
  </si>
  <si>
    <t>L04AC18</t>
  </si>
  <si>
    <t>RISANKIZUMAB</t>
  </si>
  <si>
    <t>75MG INJ SOL 2X0,83ML</t>
  </si>
  <si>
    <t>L01FF02</t>
  </si>
  <si>
    <t>PEMBROLIZUMAB</t>
  </si>
  <si>
    <t>25MG/ML INF CNC SOL 1X4ML</t>
  </si>
  <si>
    <t>D11AH05</t>
  </si>
  <si>
    <t>DUPILUMAB</t>
  </si>
  <si>
    <t>300MG INJ SOL 2X2ML</t>
  </si>
  <si>
    <t>200MG INJ SOL 2X1,14ML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</si>
</sst>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164" fontId="34" fillId="35" borderId="16" xfId="0" applyNumberFormat="1" applyFont="1" applyFill="1" applyBorder="1" applyAlignment="1">
      <alignment vertical="center"/>
    </xf>
    <xf numFmtId="9" fontId="34" fillId="35" borderId="16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4" fillId="35" borderId="15" xfId="0" applyNumberFormat="1" applyFont="1" applyFill="1" applyBorder="1" applyAlignment="1">
      <alignment vertical="center"/>
    </xf>
    <xf numFmtId="9" fontId="34" fillId="35" borderId="15" xfId="0" applyNumberFormat="1" applyFont="1" applyFill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3" fontId="32" fillId="0" borderId="16" xfId="0" applyNumberFormat="1" applyFont="1" applyFill="1" applyBorder="1" applyAlignment="1">
      <alignment vertical="center"/>
    </xf>
    <xf numFmtId="4" fontId="1" fillId="0" borderId="16" xfId="0" applyNumberFormat="1" applyFont="1" applyFill="1" applyBorder="1" applyAlignment="1">
      <alignment horizontal="center" vertical="center"/>
    </xf>
    <xf numFmtId="3" fontId="32" fillId="0" borderId="24" xfId="0" applyNumberFormat="1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xmlns="" id="{E356E329-6B20-4889-B43C-1467B7491897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xmlns="" id="{F4BE7316-CD15-4058-AD0F-E8C74D067398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xmlns="" id="{DA4A5283-627A-4D5E-9303-6B5EAF7B3BBC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xmlns="" id="{5B2BBDD6-29A0-4A91-B493-2C2907475F44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xmlns="" id="{68CDDE4A-C8F8-486C-812E-D527916CCAF0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xmlns="" id="{E3EC6A2D-1857-4D89-88EF-A99BE234E75B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xmlns="" id="{A87DD996-B359-49A7-9AA5-1AA5E8F2042F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xmlns="" id="{27787B9B-17A9-415B-ADB9-1B352AAA28E4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xmlns="" id="{633736A1-F4FE-4BEE-BF45-CC4C7E7449E0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xmlns="" id="{96620527-60F5-474C-A786-672A096831E1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xmlns="" id="{B6ED8710-BDD3-4E2C-B421-7C5D2E190354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xmlns="" id="{B503D194-F984-4FD9-9374-737F22A83F2A}"/>
            </a:ext>
          </a:extLst>
        </xdr:cNvPr>
        <xdr:cNvSpPr txBox="1"/>
      </xdr:nvSpPr>
      <xdr:spPr>
        <a:xfrm>
          <a:off x="65817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xmlns="" id="{2E00B424-CEB5-4BE3-BEFA-694E043AC4B2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xmlns="" id="{8B013C3D-B122-4917-BB96-319B929EBFA3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xmlns="" id="{3177222C-0701-46F2-90B3-B1A231160B51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xmlns="" id="{76E566A6-6DEF-4762-B9E2-E45D2DC205DD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xmlns="" id="{F65937C2-5F12-44C8-8A1F-08AF798F50BB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xmlns="" id="{3E18C8DF-02BF-47EB-9B70-C1EAB140F4BA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xmlns="" id="{583F67C4-16C7-4308-99FE-A80101BCFFD4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xmlns="" id="{0ADB6072-0A39-4B76-B180-F03836FAB7E1}"/>
            </a:ext>
          </a:extLst>
        </xdr:cNvPr>
        <xdr:cNvSpPr txBox="1"/>
      </xdr:nvSpPr>
      <xdr:spPr>
        <a:xfrm>
          <a:off x="65817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xmlns="" id="{D9800832-4939-4444-9FA3-3B3A16695116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xmlns="" id="{87BE4C9B-A910-49B2-9706-A65EBA593894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xmlns="" id="{3B88BB3E-6180-4A93-A4AB-331914C935AF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xmlns="" id="{3846C2B6-9CC4-4859-8235-82F825B013FA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xmlns="" id="{33FF754A-B3D1-4375-9882-9619D764A6F3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xmlns="" id="{1906A951-6FB9-4F08-AFED-483D378C47EA}"/>
            </a:ext>
          </a:extLst>
        </xdr:cNvPr>
        <xdr:cNvSpPr txBox="1"/>
      </xdr:nvSpPr>
      <xdr:spPr>
        <a:xfrm>
          <a:off x="65817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topLeftCell="A13" zoomScale="85" zoomScaleNormal="85" workbookViewId="0">
      <selection activeCell="E38" sqref="E38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4" width="9.28515625" style="1" bestFit="1" customWidth="1"/>
    <col min="15" max="16384" width="8.85546875" style="1"/>
  </cols>
  <sheetData>
    <row r="1" spans="1:12" ht="27.6" customHeight="1" thickBot="1">
      <c r="A1" s="66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3" customHeight="1" thickBot="1">
      <c r="A2" s="67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54" customHeight="1" thickBot="1">
      <c r="A4" s="70" t="s">
        <v>16</v>
      </c>
      <c r="B4" s="71"/>
      <c r="C4" s="71"/>
      <c r="D4" s="71" t="s">
        <v>27</v>
      </c>
      <c r="E4" s="72"/>
      <c r="F4" s="72"/>
      <c r="G4" s="72"/>
      <c r="H4" s="72"/>
      <c r="I4" s="72"/>
      <c r="J4" s="72"/>
      <c r="K4" s="72"/>
      <c r="L4" s="73"/>
    </row>
    <row r="5" spans="1:12" ht="41.45" customHeight="1">
      <c r="A5" s="25" t="s">
        <v>10</v>
      </c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</row>
    <row r="6" spans="1:12" ht="16.899999999999999" customHeight="1" thickBot="1">
      <c r="A6" s="25" t="s">
        <v>24</v>
      </c>
      <c r="B6" s="3"/>
      <c r="C6" s="4"/>
      <c r="D6" s="3"/>
      <c r="E6" s="3"/>
      <c r="F6" s="3"/>
      <c r="G6" s="3"/>
      <c r="H6" s="3"/>
    </row>
    <row r="7" spans="1:12" s="5" customFormat="1" ht="60.75" thickBot="1">
      <c r="A7" s="11" t="s">
        <v>26</v>
      </c>
      <c r="B7" s="12" t="s">
        <v>0</v>
      </c>
      <c r="C7" s="11" t="s">
        <v>1</v>
      </c>
      <c r="D7" s="13" t="s">
        <v>2</v>
      </c>
      <c r="E7" s="14" t="s">
        <v>4</v>
      </c>
      <c r="F7" s="15" t="s">
        <v>25</v>
      </c>
      <c r="G7" s="16" t="s">
        <v>19</v>
      </c>
      <c r="H7" s="17" t="s">
        <v>3</v>
      </c>
      <c r="I7" s="17" t="s">
        <v>5</v>
      </c>
      <c r="J7" s="17" t="s">
        <v>7</v>
      </c>
      <c r="K7" s="17" t="s">
        <v>6</v>
      </c>
      <c r="L7" s="17" t="s">
        <v>8</v>
      </c>
    </row>
    <row r="8" spans="1:12" s="9" customFormat="1" ht="15.75" customHeight="1">
      <c r="A8" s="41" t="s">
        <v>11</v>
      </c>
      <c r="B8" s="43" t="s">
        <v>28</v>
      </c>
      <c r="C8" s="43" t="s">
        <v>29</v>
      </c>
      <c r="D8" s="51" t="s">
        <v>30</v>
      </c>
      <c r="E8" s="63" t="s">
        <v>32</v>
      </c>
      <c r="F8" s="63">
        <v>12</v>
      </c>
      <c r="G8" s="47">
        <v>20260000</v>
      </c>
      <c r="H8" s="55"/>
      <c r="I8" s="57"/>
      <c r="J8" s="59">
        <f>H8+(H8*I8)</f>
        <v>0</v>
      </c>
      <c r="K8" s="49">
        <f>H8*F8</f>
        <v>0</v>
      </c>
      <c r="L8" s="49">
        <f>J8*F8</f>
        <v>0</v>
      </c>
    </row>
    <row r="9" spans="1:12" s="9" customFormat="1" ht="15" customHeight="1" thickBot="1">
      <c r="A9" s="45"/>
      <c r="B9" s="46"/>
      <c r="C9" s="46"/>
      <c r="D9" s="52"/>
      <c r="E9" s="64"/>
      <c r="F9" s="64"/>
      <c r="G9" s="48"/>
      <c r="H9" s="56"/>
      <c r="I9" s="58"/>
      <c r="J9" s="60"/>
      <c r="K9" s="50"/>
      <c r="L9" s="50"/>
    </row>
    <row r="10" spans="1:12" s="9" customFormat="1" ht="15" customHeight="1">
      <c r="A10" s="45"/>
      <c r="B10" s="46"/>
      <c r="C10" s="46"/>
      <c r="D10" s="51" t="s">
        <v>31</v>
      </c>
      <c r="E10" s="46" t="s">
        <v>32</v>
      </c>
      <c r="F10" s="63">
        <v>114</v>
      </c>
      <c r="G10" s="48"/>
      <c r="H10" s="55"/>
      <c r="I10" s="61"/>
      <c r="J10" s="59">
        <f>H10+(H10*I10)</f>
        <v>0</v>
      </c>
      <c r="K10" s="49">
        <f>H10*F10</f>
        <v>0</v>
      </c>
      <c r="L10" s="49">
        <f>J10*F10</f>
        <v>0</v>
      </c>
    </row>
    <row r="11" spans="1:12" s="9" customFormat="1" ht="15" customHeight="1" thickBot="1">
      <c r="A11" s="45"/>
      <c r="B11" s="44"/>
      <c r="C11" s="44"/>
      <c r="D11" s="52"/>
      <c r="E11" s="44"/>
      <c r="F11" s="64"/>
      <c r="G11" s="65"/>
      <c r="H11" s="56"/>
      <c r="I11" s="62"/>
      <c r="J11" s="60"/>
      <c r="K11" s="50"/>
      <c r="L11" s="50"/>
    </row>
    <row r="12" spans="1:12" s="26" customFormat="1" ht="18" customHeight="1" thickBot="1">
      <c r="A12" s="40" t="s">
        <v>18</v>
      </c>
      <c r="B12" s="40"/>
      <c r="C12" s="40"/>
      <c r="D12" s="40"/>
      <c r="E12" s="40"/>
      <c r="F12" s="40"/>
      <c r="G12" s="40"/>
      <c r="H12" s="40"/>
      <c r="I12" s="40"/>
      <c r="J12" s="40"/>
      <c r="K12" s="28">
        <f>SUM(K8:K11)</f>
        <v>0</v>
      </c>
      <c r="L12" s="28">
        <f>SUM(L8:L11)</f>
        <v>0</v>
      </c>
    </row>
    <row r="13" spans="1:12" ht="15.75" thickBot="1">
      <c r="A13" s="2"/>
      <c r="K13" s="27"/>
      <c r="L13" s="27"/>
    </row>
    <row r="14" spans="1:12" s="5" customFormat="1" ht="60.75" thickBot="1">
      <c r="A14" s="11" t="s">
        <v>26</v>
      </c>
      <c r="B14" s="12" t="s">
        <v>0</v>
      </c>
      <c r="C14" s="11" t="s">
        <v>1</v>
      </c>
      <c r="D14" s="13" t="s">
        <v>2</v>
      </c>
      <c r="E14" s="14" t="s">
        <v>4</v>
      </c>
      <c r="F14" s="15" t="s">
        <v>25</v>
      </c>
      <c r="G14" s="16" t="s">
        <v>19</v>
      </c>
      <c r="H14" s="17" t="s">
        <v>3</v>
      </c>
      <c r="I14" s="17" t="s">
        <v>5</v>
      </c>
      <c r="J14" s="17" t="s">
        <v>7</v>
      </c>
      <c r="K14" s="17" t="s">
        <v>6</v>
      </c>
      <c r="L14" s="17" t="s">
        <v>8</v>
      </c>
    </row>
    <row r="15" spans="1:12" s="9" customFormat="1" ht="15.75" customHeight="1">
      <c r="A15" s="41" t="s">
        <v>13</v>
      </c>
      <c r="B15" s="43" t="s">
        <v>33</v>
      </c>
      <c r="C15" s="43" t="s">
        <v>34</v>
      </c>
      <c r="D15" s="51" t="s">
        <v>35</v>
      </c>
      <c r="E15" s="43" t="s">
        <v>32</v>
      </c>
      <c r="F15" s="53">
        <v>274</v>
      </c>
      <c r="G15" s="47">
        <v>17645000</v>
      </c>
      <c r="H15" s="55"/>
      <c r="I15" s="57"/>
      <c r="J15" s="59">
        <f>H15+(H15*I15)</f>
        <v>0</v>
      </c>
      <c r="K15" s="49">
        <f>H15*F15</f>
        <v>0</v>
      </c>
      <c r="L15" s="49">
        <f>J15*F15</f>
        <v>0</v>
      </c>
    </row>
    <row r="16" spans="1:12" s="9" customFormat="1" ht="15" customHeight="1" thickBot="1">
      <c r="A16" s="45"/>
      <c r="B16" s="46"/>
      <c r="C16" s="46"/>
      <c r="D16" s="52"/>
      <c r="E16" s="46"/>
      <c r="F16" s="54"/>
      <c r="G16" s="48"/>
      <c r="H16" s="56"/>
      <c r="I16" s="58"/>
      <c r="J16" s="60"/>
      <c r="K16" s="50"/>
      <c r="L16" s="50"/>
    </row>
    <row r="17" spans="1:15" s="26" customFormat="1" ht="18" customHeight="1" thickBot="1">
      <c r="A17" s="40" t="s">
        <v>20</v>
      </c>
      <c r="B17" s="40"/>
      <c r="C17" s="40"/>
      <c r="D17" s="40"/>
      <c r="E17" s="40"/>
      <c r="F17" s="40"/>
      <c r="G17" s="40"/>
      <c r="H17" s="40"/>
      <c r="I17" s="40"/>
      <c r="J17" s="40"/>
      <c r="K17" s="28">
        <f>SUM(K15:K16)</f>
        <v>0</v>
      </c>
      <c r="L17" s="28">
        <f>SUM(L15:L16)</f>
        <v>0</v>
      </c>
    </row>
    <row r="18" spans="1:15" ht="15.75" thickBot="1">
      <c r="A18" s="2"/>
      <c r="K18" s="27"/>
      <c r="L18" s="27"/>
    </row>
    <row r="19" spans="1:15" s="5" customFormat="1" ht="60.75" thickBot="1">
      <c r="A19" s="11" t="s">
        <v>26</v>
      </c>
      <c r="B19" s="12" t="s">
        <v>0</v>
      </c>
      <c r="C19" s="11" t="s">
        <v>1</v>
      </c>
      <c r="D19" s="13" t="s">
        <v>2</v>
      </c>
      <c r="E19" s="14" t="s">
        <v>4</v>
      </c>
      <c r="F19" s="15" t="s">
        <v>25</v>
      </c>
      <c r="G19" s="16" t="s">
        <v>19</v>
      </c>
      <c r="H19" s="17" t="s">
        <v>3</v>
      </c>
      <c r="I19" s="17" t="s">
        <v>5</v>
      </c>
      <c r="J19" s="17" t="s">
        <v>7</v>
      </c>
      <c r="K19" s="17" t="s">
        <v>6</v>
      </c>
      <c r="L19" s="17" t="s">
        <v>8</v>
      </c>
    </row>
    <row r="20" spans="1:15" s="9" customFormat="1" ht="15.75" customHeight="1">
      <c r="A20" s="41" t="s">
        <v>14</v>
      </c>
      <c r="B20" s="43" t="s">
        <v>36</v>
      </c>
      <c r="C20" s="43" t="s">
        <v>37</v>
      </c>
      <c r="D20" s="51" t="s">
        <v>38</v>
      </c>
      <c r="E20" s="43" t="s">
        <v>32</v>
      </c>
      <c r="F20" s="53">
        <v>264</v>
      </c>
      <c r="G20" s="47">
        <v>15645000</v>
      </c>
      <c r="H20" s="55"/>
      <c r="I20" s="57"/>
      <c r="J20" s="59">
        <f>H20+(H20*I20)</f>
        <v>0</v>
      </c>
      <c r="K20" s="49">
        <f>H20*F20</f>
        <v>0</v>
      </c>
      <c r="L20" s="49">
        <f>J20*F20</f>
        <v>0</v>
      </c>
    </row>
    <row r="21" spans="1:15" s="9" customFormat="1" ht="15" customHeight="1" thickBot="1">
      <c r="A21" s="45"/>
      <c r="B21" s="46"/>
      <c r="C21" s="46"/>
      <c r="D21" s="52"/>
      <c r="E21" s="46"/>
      <c r="F21" s="54"/>
      <c r="G21" s="48"/>
      <c r="H21" s="56"/>
      <c r="I21" s="58"/>
      <c r="J21" s="60"/>
      <c r="K21" s="50"/>
      <c r="L21" s="50"/>
    </row>
    <row r="22" spans="1:15" s="26" customFormat="1" ht="18" customHeight="1" thickBot="1">
      <c r="A22" s="40" t="s">
        <v>21</v>
      </c>
      <c r="B22" s="40"/>
      <c r="C22" s="40"/>
      <c r="D22" s="40"/>
      <c r="E22" s="40"/>
      <c r="F22" s="40"/>
      <c r="G22" s="40"/>
      <c r="H22" s="40"/>
      <c r="I22" s="40"/>
      <c r="J22" s="40"/>
      <c r="K22" s="28">
        <f>SUM(K20:K21)</f>
        <v>0</v>
      </c>
      <c r="L22" s="28">
        <f>SUM(L20:L21)</f>
        <v>0</v>
      </c>
    </row>
    <row r="23" spans="1:15" ht="15.75" thickBot="1">
      <c r="A23" s="18"/>
      <c r="B23" s="24"/>
      <c r="C23" s="19"/>
      <c r="D23" s="20"/>
      <c r="E23" s="19"/>
      <c r="F23" s="21"/>
      <c r="G23" s="22"/>
      <c r="H23" s="29"/>
      <c r="I23" s="30"/>
      <c r="J23" s="23"/>
      <c r="K23" s="23"/>
      <c r="L23" s="23"/>
    </row>
    <row r="24" spans="1:15" s="5" customFormat="1" ht="60.75" thickBot="1">
      <c r="A24" s="11" t="s">
        <v>26</v>
      </c>
      <c r="B24" s="12" t="s">
        <v>0</v>
      </c>
      <c r="C24" s="11" t="s">
        <v>1</v>
      </c>
      <c r="D24" s="13" t="s">
        <v>2</v>
      </c>
      <c r="E24" s="14" t="s">
        <v>4</v>
      </c>
      <c r="F24" s="15" t="s">
        <v>25</v>
      </c>
      <c r="G24" s="16" t="s">
        <v>19</v>
      </c>
      <c r="H24" s="17" t="s">
        <v>3</v>
      </c>
      <c r="I24" s="17" t="s">
        <v>5</v>
      </c>
      <c r="J24" s="17" t="s">
        <v>7</v>
      </c>
      <c r="K24" s="17" t="s">
        <v>6</v>
      </c>
      <c r="L24" s="17" t="s">
        <v>8</v>
      </c>
    </row>
    <row r="25" spans="1:15" s="9" customFormat="1" ht="15.75" customHeight="1">
      <c r="A25" s="41" t="s">
        <v>15</v>
      </c>
      <c r="B25" s="43" t="s">
        <v>39</v>
      </c>
      <c r="C25" s="43" t="s">
        <v>40</v>
      </c>
      <c r="D25" s="51" t="s">
        <v>41</v>
      </c>
      <c r="E25" s="43" t="s">
        <v>32</v>
      </c>
      <c r="F25" s="53">
        <v>404</v>
      </c>
      <c r="G25" s="47">
        <v>14570000</v>
      </c>
      <c r="H25" s="55"/>
      <c r="I25" s="57"/>
      <c r="J25" s="59">
        <f>H25+(H25*I25)</f>
        <v>0</v>
      </c>
      <c r="K25" s="49">
        <f>H25*F25</f>
        <v>0</v>
      </c>
      <c r="L25" s="49">
        <f>J25*F25</f>
        <v>0</v>
      </c>
    </row>
    <row r="26" spans="1:15" s="9" customFormat="1" ht="15" customHeight="1" thickBot="1">
      <c r="A26" s="45"/>
      <c r="B26" s="46"/>
      <c r="C26" s="46"/>
      <c r="D26" s="52"/>
      <c r="E26" s="46"/>
      <c r="F26" s="54"/>
      <c r="G26" s="48"/>
      <c r="H26" s="56"/>
      <c r="I26" s="58"/>
      <c r="J26" s="60"/>
      <c r="K26" s="50"/>
      <c r="L26" s="50"/>
    </row>
    <row r="27" spans="1:15" s="26" customFormat="1" ht="18" customHeight="1" thickBot="1">
      <c r="A27" s="40" t="s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28">
        <f>SUM(K25:K26)</f>
        <v>0</v>
      </c>
      <c r="L27" s="28">
        <f>SUM(L25:L26)</f>
        <v>0</v>
      </c>
    </row>
    <row r="28" spans="1:15" ht="15.75" thickBot="1">
      <c r="A28" s="18"/>
      <c r="B28" s="24"/>
      <c r="C28" s="19"/>
      <c r="D28" s="20"/>
      <c r="E28" s="19"/>
      <c r="F28" s="21"/>
      <c r="G28" s="22"/>
      <c r="H28" s="29"/>
      <c r="I28" s="30"/>
      <c r="J28" s="23"/>
      <c r="K28" s="23"/>
      <c r="L28" s="23"/>
    </row>
    <row r="29" spans="1:15" s="5" customFormat="1" ht="60.75" thickBot="1">
      <c r="A29" s="11" t="s">
        <v>26</v>
      </c>
      <c r="B29" s="12" t="s">
        <v>0</v>
      </c>
      <c r="C29" s="11" t="s">
        <v>1</v>
      </c>
      <c r="D29" s="13" t="s">
        <v>2</v>
      </c>
      <c r="E29" s="14" t="s">
        <v>4</v>
      </c>
      <c r="F29" s="15" t="s">
        <v>25</v>
      </c>
      <c r="G29" s="16" t="s">
        <v>19</v>
      </c>
      <c r="H29" s="17" t="s">
        <v>3</v>
      </c>
      <c r="I29" s="17" t="s">
        <v>5</v>
      </c>
      <c r="J29" s="17" t="s">
        <v>7</v>
      </c>
      <c r="K29" s="17" t="s">
        <v>6</v>
      </c>
      <c r="L29" s="17" t="s">
        <v>8</v>
      </c>
    </row>
    <row r="30" spans="1:15" s="9" customFormat="1" ht="15.75" customHeight="1">
      <c r="A30" s="41" t="s">
        <v>12</v>
      </c>
      <c r="B30" s="43" t="s">
        <v>42</v>
      </c>
      <c r="C30" s="43" t="s">
        <v>43</v>
      </c>
      <c r="D30" s="33" t="s">
        <v>44</v>
      </c>
      <c r="E30" s="43" t="s">
        <v>32</v>
      </c>
      <c r="F30" s="75">
        <v>592</v>
      </c>
      <c r="G30" s="76">
        <v>10835000</v>
      </c>
      <c r="H30" s="34"/>
      <c r="I30" s="35"/>
      <c r="J30" s="36">
        <f>H30+(H30*I30)</f>
        <v>0</v>
      </c>
      <c r="K30" s="36">
        <f>H30*F30</f>
        <v>0</v>
      </c>
      <c r="L30" s="36">
        <f>J30*F30</f>
        <v>0</v>
      </c>
    </row>
    <row r="31" spans="1:15" ht="15.75" thickBot="1">
      <c r="A31" s="42"/>
      <c r="B31" s="44"/>
      <c r="C31" s="44"/>
      <c r="D31" s="74" t="s">
        <v>45</v>
      </c>
      <c r="E31" s="44"/>
      <c r="F31" s="77">
        <v>24</v>
      </c>
      <c r="G31" s="78"/>
      <c r="H31" s="37"/>
      <c r="I31" s="38"/>
      <c r="J31" s="39"/>
      <c r="K31" s="39"/>
      <c r="L31" s="39"/>
      <c r="O31" s="9"/>
    </row>
    <row r="32" spans="1:15" s="26" customFormat="1" ht="18" customHeight="1" thickBot="1">
      <c r="A32" s="1"/>
      <c r="B32" s="1"/>
      <c r="C32" s="6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thickBot="1">
      <c r="A33" s="40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28">
        <f>SUM(K30:K31)</f>
        <v>0</v>
      </c>
      <c r="L33" s="28">
        <f>SUM(L30:L31)</f>
        <v>0</v>
      </c>
    </row>
    <row r="53" spans="1:8">
      <c r="A53" s="7"/>
      <c r="H53" s="8"/>
    </row>
    <row r="54" spans="1:8">
      <c r="B54" s="2"/>
      <c r="C54" s="2"/>
      <c r="D54" s="2"/>
      <c r="E54" s="2"/>
      <c r="F54" s="2"/>
      <c r="G54" s="2"/>
      <c r="H54" s="2"/>
    </row>
  </sheetData>
  <mergeCells count="70">
    <mergeCell ref="K10:K11"/>
    <mergeCell ref="L10:L11"/>
    <mergeCell ref="C8:C11"/>
    <mergeCell ref="E15:E16"/>
    <mergeCell ref="E8:E9"/>
    <mergeCell ref="E10:E11"/>
    <mergeCell ref="K15:K16"/>
    <mergeCell ref="L15:L16"/>
    <mergeCell ref="I15:I16"/>
    <mergeCell ref="J15:J16"/>
    <mergeCell ref="A1:L1"/>
    <mergeCell ref="A2:L2"/>
    <mergeCell ref="L20:L21"/>
    <mergeCell ref="K20:K21"/>
    <mergeCell ref="D15:D16"/>
    <mergeCell ref="F15:F16"/>
    <mergeCell ref="H15:H16"/>
    <mergeCell ref="H20:H21"/>
    <mergeCell ref="I20:I21"/>
    <mergeCell ref="J20:J21"/>
    <mergeCell ref="K8:K9"/>
    <mergeCell ref="L8:L9"/>
    <mergeCell ref="D8:D9"/>
    <mergeCell ref="A8:A11"/>
    <mergeCell ref="A4:C4"/>
    <mergeCell ref="D4:L4"/>
    <mergeCell ref="A15:A16"/>
    <mergeCell ref="B15:B16"/>
    <mergeCell ref="C15:C16"/>
    <mergeCell ref="I10:I11"/>
    <mergeCell ref="J10:J11"/>
    <mergeCell ref="G15:G16"/>
    <mergeCell ref="B8:B11"/>
    <mergeCell ref="D10:D11"/>
    <mergeCell ref="F10:F11"/>
    <mergeCell ref="J8:J9"/>
    <mergeCell ref="I8:I9"/>
    <mergeCell ref="F8:F9"/>
    <mergeCell ref="G8:G11"/>
    <mergeCell ref="H10:H11"/>
    <mergeCell ref="H8:H9"/>
    <mergeCell ref="A12:J12"/>
    <mergeCell ref="K25:K26"/>
    <mergeCell ref="L25:L26"/>
    <mergeCell ref="D20:D21"/>
    <mergeCell ref="F20:F21"/>
    <mergeCell ref="A25:A26"/>
    <mergeCell ref="B25:B26"/>
    <mergeCell ref="C25:C26"/>
    <mergeCell ref="E25:E26"/>
    <mergeCell ref="G25:G26"/>
    <mergeCell ref="A22:J22"/>
    <mergeCell ref="D25:D26"/>
    <mergeCell ref="F25:F26"/>
    <mergeCell ref="H25:H26"/>
    <mergeCell ref="I25:I26"/>
    <mergeCell ref="J25:J26"/>
    <mergeCell ref="A17:J17"/>
    <mergeCell ref="A20:A21"/>
    <mergeCell ref="B20:B21"/>
    <mergeCell ref="C20:C21"/>
    <mergeCell ref="E20:E21"/>
    <mergeCell ref="G20:G21"/>
    <mergeCell ref="A33:J33"/>
    <mergeCell ref="A27:J27"/>
    <mergeCell ref="A30:A31"/>
    <mergeCell ref="B30:B31"/>
    <mergeCell ref="C30:C31"/>
    <mergeCell ref="E30:E31"/>
    <mergeCell ref="G30:G31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2022-04-07T10:14:57Z</cp:lastPrinted>
  <dcterms:created xsi:type="dcterms:W3CDTF">2018-10-10T08:23:47Z</dcterms:created>
  <dcterms:modified xsi:type="dcterms:W3CDTF">2022-04-20T10:02:15Z</dcterms:modified>
</cp:coreProperties>
</file>