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28755" windowHeight="12345" activeTab="0"/>
  </bookViews>
  <sheets>
    <sheet name="ČÁST 1 + 2" sheetId="8" r:id="rId1"/>
    <sheet name="List1" sheetId="10" r:id="rId2"/>
  </sheets>
  <definedNames/>
  <calcPr calcId="125725"/>
</workbook>
</file>

<file path=xl/sharedStrings.xml><?xml version="1.0" encoding="utf-8"?>
<sst xmlns="http://schemas.openxmlformats.org/spreadsheetml/2006/main" count="127" uniqueCount="63">
  <si>
    <t>strouhanka</t>
  </si>
  <si>
    <t>Zboží</t>
  </si>
  <si>
    <t>60g</t>
  </si>
  <si>
    <t>ks</t>
  </si>
  <si>
    <t>86g</t>
  </si>
  <si>
    <t>1200g</t>
  </si>
  <si>
    <t>500g</t>
  </si>
  <si>
    <t>50g</t>
  </si>
  <si>
    <t>43g</t>
  </si>
  <si>
    <t>15kg</t>
  </si>
  <si>
    <t>200g</t>
  </si>
  <si>
    <t>makovka bez přidaného cukru</t>
  </si>
  <si>
    <t>plundra s ovocnou náplní</t>
  </si>
  <si>
    <t>makovka malá, nesypaná</t>
  </si>
  <si>
    <t xml:space="preserve">šáteček s tvarohovou náplní  </t>
  </si>
  <si>
    <t>70g</t>
  </si>
  <si>
    <t>kobliha s meruňkovou náplní, necukrovaná</t>
  </si>
  <si>
    <t>vánočka s rozinkami a mandlemi</t>
  </si>
  <si>
    <t>makovka velká - drdol, nesypaná</t>
  </si>
  <si>
    <t>volně</t>
  </si>
  <si>
    <t>MJ</t>
  </si>
  <si>
    <t>Cena za MJ bez DPH</t>
  </si>
  <si>
    <t>Cena celkem bez DPH</t>
  </si>
  <si>
    <t>bal</t>
  </si>
  <si>
    <t>tvarohové špičky (2ks)</t>
  </si>
  <si>
    <t>baleno</t>
  </si>
  <si>
    <t>Poznámka</t>
  </si>
  <si>
    <t>Termíny závozu</t>
  </si>
  <si>
    <t>bagetka  vícezrnná</t>
  </si>
  <si>
    <t>rohlík</t>
  </si>
  <si>
    <t>Předpokládaný odběr za 2 roky (MJ)</t>
  </si>
  <si>
    <t>balení 2 ks kombinace</t>
  </si>
  <si>
    <t>balení 3 ks</t>
  </si>
  <si>
    <t>balení 2 ks</t>
  </si>
  <si>
    <t>Hmotnost výrobku (ks)</t>
  </si>
  <si>
    <t>SPECIFIKACE - CENÍK</t>
  </si>
  <si>
    <t>chléb, krájený</t>
  </si>
  <si>
    <t>Celkem bez DPH:</t>
  </si>
  <si>
    <t>DPH:</t>
  </si>
  <si>
    <t>Celkem vč. DPH:</t>
  </si>
  <si>
    <t>ČÁST 2: PEČIVO OSTATNÍ</t>
  </si>
  <si>
    <t>chléb toustový, krájený</t>
  </si>
  <si>
    <t>balený</t>
  </si>
  <si>
    <t>1x denně</t>
  </si>
  <si>
    <t>2x denně</t>
  </si>
  <si>
    <t>Příloha č. 3 k ZD</t>
  </si>
  <si>
    <t>50g - 60g</t>
  </si>
  <si>
    <t>72 - 86g</t>
  </si>
  <si>
    <t>200 - 220g</t>
  </si>
  <si>
    <t>DPH (%)</t>
  </si>
  <si>
    <t>Cena za MJ vč. DPH</t>
  </si>
  <si>
    <t>Cena celkem vč. DPH</t>
  </si>
  <si>
    <t>Hmotnost výrobku</t>
  </si>
  <si>
    <t>koláč s tvarohovou náplní                                       - balení (1 koláč/50g)</t>
  </si>
  <si>
    <t>koláč s náplní tvaroh, mák                                                                    - balení (1 koláč/50g)</t>
  </si>
  <si>
    <t>150g</t>
  </si>
  <si>
    <t>100g</t>
  </si>
  <si>
    <t>šáteček s tvarohovou náplní bez přidaného cukru                                                - balení (1 šáteček/70g)</t>
  </si>
  <si>
    <t>140g</t>
  </si>
  <si>
    <t xml:space="preserve">houska vícezrnná  </t>
  </si>
  <si>
    <t>"hvězdička" vícezrnná , cereální</t>
  </si>
  <si>
    <t>rohlík vícezrnný</t>
  </si>
  <si>
    <t>ČÁST 1: CHLÉB</t>
  </si>
</sst>
</file>

<file path=xl/styles.xml><?xml version="1.0" encoding="utf-8"?>
<styleSheet xmlns="http://schemas.openxmlformats.org/spreadsheetml/2006/main">
  <numFmts count="2">
    <numFmt numFmtId="164" formatCode="#,##0.00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 wrapText="1"/>
    </xf>
    <xf numFmtId="164" fontId="5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left" vertical="center" wrapText="1" inden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right"/>
    </xf>
    <xf numFmtId="9" fontId="4" fillId="0" borderId="6" xfId="0" applyNumberFormat="1" applyFont="1" applyBorder="1" applyAlignment="1">
      <alignment horizontal="right" vertical="center" indent="1"/>
    </xf>
    <xf numFmtId="165" fontId="4" fillId="0" borderId="1" xfId="0" applyNumberFormat="1" applyFont="1" applyBorder="1" applyAlignment="1">
      <alignment horizontal="right" vertical="center" wrapText="1" indent="1"/>
    </xf>
    <xf numFmtId="165" fontId="4" fillId="0" borderId="6" xfId="0" applyNumberFormat="1" applyFont="1" applyBorder="1" applyAlignment="1">
      <alignment horizontal="right" vertical="center" indent="1"/>
    </xf>
    <xf numFmtId="165" fontId="4" fillId="0" borderId="7" xfId="0" applyNumberFormat="1" applyFont="1" applyBorder="1" applyAlignment="1">
      <alignment horizontal="right" vertical="center" wrapText="1" indent="1"/>
    </xf>
    <xf numFmtId="165" fontId="4" fillId="0" borderId="6" xfId="0" applyNumberFormat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 indent="1"/>
    </xf>
    <xf numFmtId="165" fontId="4" fillId="0" borderId="9" xfId="0" applyNumberFormat="1" applyFont="1" applyBorder="1" applyAlignment="1">
      <alignment horizontal="right" vertical="center" wrapText="1" indent="1"/>
    </xf>
    <xf numFmtId="9" fontId="4" fillId="0" borderId="10" xfId="0" applyNumberFormat="1" applyFont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right" vertical="center" wrapText="1" indent="1"/>
    </xf>
    <xf numFmtId="165" fontId="4" fillId="0" borderId="10" xfId="0" applyNumberFormat="1" applyFont="1" applyBorder="1" applyAlignment="1">
      <alignment horizontal="right" vertical="center" indent="1"/>
    </xf>
    <xf numFmtId="165" fontId="4" fillId="0" borderId="11" xfId="0" applyNumberFormat="1" applyFont="1" applyBorder="1" applyAlignment="1">
      <alignment horizontal="right" vertical="center" wrapText="1" inden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showGridLines="0" tabSelected="1" zoomScale="85" zoomScaleNormal="85" workbookViewId="0" topLeftCell="A1">
      <selection activeCell="A5" sqref="A5"/>
    </sheetView>
  </sheetViews>
  <sheetFormatPr defaultColWidth="8.8515625" defaultRowHeight="15"/>
  <cols>
    <col min="1" max="1" width="38.7109375" style="0" customWidth="1"/>
    <col min="2" max="2" width="12.140625" style="14" customWidth="1"/>
    <col min="3" max="3" width="6.140625" style="14" customWidth="1"/>
    <col min="4" max="4" width="14.28125" style="1" customWidth="1"/>
    <col min="5" max="5" width="16.28125" style="1" customWidth="1"/>
    <col min="6" max="6" width="15.140625" style="0" customWidth="1"/>
    <col min="7" max="7" width="12.7109375" style="0" customWidth="1"/>
    <col min="8" max="8" width="7.57421875" style="0" customWidth="1"/>
    <col min="9" max="9" width="13.00390625" style="0" customWidth="1"/>
    <col min="10" max="10" width="17.28125" style="0" customWidth="1"/>
    <col min="11" max="11" width="18.421875" style="0" customWidth="1"/>
    <col min="12" max="16384" width="8.8515625" style="5" customWidth="1"/>
  </cols>
  <sheetData>
    <row r="1" ht="15">
      <c r="K1" s="30" t="s">
        <v>45</v>
      </c>
    </row>
    <row r="2" spans="1:11" ht="22.9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ht="15.75" thickBot="1"/>
    <row r="4" spans="1:11" s="6" customFormat="1" ht="21" customHeight="1" thickBot="1">
      <c r="A4" s="50" t="s">
        <v>62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48" thickBot="1">
      <c r="A5" s="45" t="s">
        <v>1</v>
      </c>
      <c r="B5" s="45" t="s">
        <v>34</v>
      </c>
      <c r="C5" s="45" t="s">
        <v>20</v>
      </c>
      <c r="D5" s="45" t="s">
        <v>26</v>
      </c>
      <c r="E5" s="45" t="s">
        <v>27</v>
      </c>
      <c r="F5" s="45" t="s">
        <v>30</v>
      </c>
      <c r="G5" s="45" t="s">
        <v>21</v>
      </c>
      <c r="H5" s="45" t="s">
        <v>49</v>
      </c>
      <c r="I5" s="45" t="s">
        <v>50</v>
      </c>
      <c r="J5" s="45" t="s">
        <v>22</v>
      </c>
      <c r="K5" s="45" t="s">
        <v>51</v>
      </c>
    </row>
    <row r="6" spans="1:11" s="6" customFormat="1" ht="21" customHeight="1">
      <c r="A6" s="36" t="s">
        <v>36</v>
      </c>
      <c r="B6" s="37" t="s">
        <v>5</v>
      </c>
      <c r="C6" s="37" t="s">
        <v>3</v>
      </c>
      <c r="D6" s="38" t="s">
        <v>42</v>
      </c>
      <c r="E6" s="37" t="s">
        <v>43</v>
      </c>
      <c r="F6" s="39">
        <v>81800</v>
      </c>
      <c r="G6" s="40"/>
      <c r="H6" s="41">
        <v>0.15</v>
      </c>
      <c r="I6" s="42">
        <f>G6+(G6*H6)</f>
        <v>0</v>
      </c>
      <c r="J6" s="43">
        <f>G6*F6</f>
        <v>0</v>
      </c>
      <c r="K6" s="44">
        <f>I6*F6</f>
        <v>0</v>
      </c>
    </row>
    <row r="7" spans="1:11" s="6" customFormat="1" ht="21" customHeight="1" thickBot="1">
      <c r="A7" s="11" t="s">
        <v>41</v>
      </c>
      <c r="B7" s="16" t="s">
        <v>6</v>
      </c>
      <c r="C7" s="16" t="s">
        <v>3</v>
      </c>
      <c r="D7" s="12" t="s">
        <v>42</v>
      </c>
      <c r="E7" s="16" t="s">
        <v>43</v>
      </c>
      <c r="F7" s="13">
        <v>23200</v>
      </c>
      <c r="G7" s="32"/>
      <c r="H7" s="31">
        <v>0.15</v>
      </c>
      <c r="I7" s="35">
        <f>G7+(G7*H7)</f>
        <v>0</v>
      </c>
      <c r="J7" s="33">
        <f>G7*F7</f>
        <v>0</v>
      </c>
      <c r="K7" s="34">
        <f>I7*F7</f>
        <v>0</v>
      </c>
    </row>
    <row r="8" spans="1:11" s="6" customFormat="1" ht="21" customHeight="1">
      <c r="A8" s="23"/>
      <c r="B8" s="24"/>
      <c r="C8" s="24"/>
      <c r="D8" s="25"/>
      <c r="E8" s="23"/>
      <c r="F8" s="26"/>
      <c r="G8" s="51" t="s">
        <v>37</v>
      </c>
      <c r="H8" s="51"/>
      <c r="I8" s="51"/>
      <c r="J8" s="51"/>
      <c r="K8" s="27">
        <f>SUM(J6:J7)</f>
        <v>0</v>
      </c>
    </row>
    <row r="9" spans="2:11" s="6" customFormat="1" ht="21" customHeight="1">
      <c r="B9" s="19"/>
      <c r="C9" s="19"/>
      <c r="D9" s="20"/>
      <c r="F9" s="21"/>
      <c r="G9" s="52" t="s">
        <v>38</v>
      </c>
      <c r="H9" s="52"/>
      <c r="I9" s="52"/>
      <c r="J9" s="52"/>
      <c r="K9" s="29">
        <f>K8*0.15</f>
        <v>0</v>
      </c>
    </row>
    <row r="10" spans="2:11" s="6" customFormat="1" ht="21" customHeight="1">
      <c r="B10" s="19"/>
      <c r="C10" s="19"/>
      <c r="D10" s="20"/>
      <c r="F10" s="21"/>
      <c r="G10" s="53" t="s">
        <v>39</v>
      </c>
      <c r="H10" s="53"/>
      <c r="I10" s="53"/>
      <c r="J10" s="53"/>
      <c r="K10" s="28">
        <f>SUM(K8:K9)</f>
        <v>0</v>
      </c>
    </row>
    <row r="11" spans="2:11" s="6" customFormat="1" ht="21" customHeight="1" thickBot="1">
      <c r="B11" s="19"/>
      <c r="C11" s="19"/>
      <c r="D11" s="20"/>
      <c r="F11" s="21"/>
      <c r="G11" s="22"/>
      <c r="H11" s="22"/>
      <c r="I11" s="22"/>
      <c r="J11" s="22"/>
      <c r="K11" s="22"/>
    </row>
    <row r="12" spans="1:11" s="6" customFormat="1" ht="21" customHeight="1" thickBot="1">
      <c r="A12" s="50" t="s">
        <v>40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48" thickBot="1">
      <c r="A13" s="45" t="s">
        <v>1</v>
      </c>
      <c r="B13" s="45" t="s">
        <v>52</v>
      </c>
      <c r="C13" s="45" t="s">
        <v>20</v>
      </c>
      <c r="D13" s="45" t="s">
        <v>26</v>
      </c>
      <c r="E13" s="45" t="s">
        <v>27</v>
      </c>
      <c r="F13" s="45" t="s">
        <v>30</v>
      </c>
      <c r="G13" s="45" t="s">
        <v>21</v>
      </c>
      <c r="H13" s="45" t="s">
        <v>49</v>
      </c>
      <c r="I13" s="45" t="s">
        <v>50</v>
      </c>
      <c r="J13" s="45" t="s">
        <v>22</v>
      </c>
      <c r="K13" s="45" t="s">
        <v>51</v>
      </c>
    </row>
    <row r="14" spans="1:11" s="6" customFormat="1" ht="21" customHeight="1">
      <c r="A14" s="36" t="s">
        <v>28</v>
      </c>
      <c r="B14" s="37" t="s">
        <v>2</v>
      </c>
      <c r="C14" s="37" t="s">
        <v>3</v>
      </c>
      <c r="D14" s="38" t="s">
        <v>19</v>
      </c>
      <c r="E14" s="37" t="s">
        <v>43</v>
      </c>
      <c r="F14" s="39">
        <v>54200</v>
      </c>
      <c r="G14" s="40"/>
      <c r="H14" s="41">
        <v>0.15</v>
      </c>
      <c r="I14" s="42">
        <f aca="true" t="shared" si="0" ref="I14:I30">G14+(G14*H14)</f>
        <v>0</v>
      </c>
      <c r="J14" s="43">
        <f aca="true" t="shared" si="1" ref="J14:J30">G14*F14</f>
        <v>0</v>
      </c>
      <c r="K14" s="44">
        <f aca="true" t="shared" si="2" ref="K14:K30">I14*F14</f>
        <v>0</v>
      </c>
    </row>
    <row r="15" spans="1:11" s="6" customFormat="1" ht="21" customHeight="1">
      <c r="A15" s="10" t="s">
        <v>59</v>
      </c>
      <c r="B15" s="15" t="s">
        <v>2</v>
      </c>
      <c r="C15" s="15" t="s">
        <v>3</v>
      </c>
      <c r="D15" s="8" t="s">
        <v>19</v>
      </c>
      <c r="E15" s="15" t="s">
        <v>43</v>
      </c>
      <c r="F15" s="9">
        <v>55800</v>
      </c>
      <c r="G15" s="32"/>
      <c r="H15" s="31">
        <v>0.15</v>
      </c>
      <c r="I15" s="35">
        <f t="shared" si="0"/>
        <v>0</v>
      </c>
      <c r="J15" s="33">
        <f t="shared" si="1"/>
        <v>0</v>
      </c>
      <c r="K15" s="34">
        <f t="shared" si="2"/>
        <v>0</v>
      </c>
    </row>
    <row r="16" spans="1:11" s="6" customFormat="1" ht="21" customHeight="1">
      <c r="A16" s="10" t="s">
        <v>60</v>
      </c>
      <c r="B16" s="15" t="s">
        <v>46</v>
      </c>
      <c r="C16" s="15" t="s">
        <v>3</v>
      </c>
      <c r="D16" s="8" t="s">
        <v>19</v>
      </c>
      <c r="E16" s="15" t="s">
        <v>43</v>
      </c>
      <c r="F16" s="9">
        <v>181800</v>
      </c>
      <c r="G16" s="32"/>
      <c r="H16" s="31">
        <v>0.15</v>
      </c>
      <c r="I16" s="35">
        <f t="shared" si="0"/>
        <v>0</v>
      </c>
      <c r="J16" s="33">
        <f t="shared" si="1"/>
        <v>0</v>
      </c>
      <c r="K16" s="34">
        <f t="shared" si="2"/>
        <v>0</v>
      </c>
    </row>
    <row r="17" spans="1:11" s="6" customFormat="1" ht="31.5">
      <c r="A17" s="10" t="s">
        <v>16</v>
      </c>
      <c r="B17" s="15" t="s">
        <v>46</v>
      </c>
      <c r="C17" s="15" t="s">
        <v>3</v>
      </c>
      <c r="D17" s="8" t="s">
        <v>19</v>
      </c>
      <c r="E17" s="15" t="s">
        <v>43</v>
      </c>
      <c r="F17" s="9">
        <v>11000</v>
      </c>
      <c r="G17" s="32"/>
      <c r="H17" s="31">
        <v>0.15</v>
      </c>
      <c r="I17" s="35">
        <f t="shared" si="0"/>
        <v>0</v>
      </c>
      <c r="J17" s="33">
        <f t="shared" si="1"/>
        <v>0</v>
      </c>
      <c r="K17" s="34">
        <f t="shared" si="2"/>
        <v>0</v>
      </c>
    </row>
    <row r="18" spans="1:11" s="6" customFormat="1" ht="31.5">
      <c r="A18" s="10" t="s">
        <v>54</v>
      </c>
      <c r="B18" s="15" t="s">
        <v>56</v>
      </c>
      <c r="C18" s="15" t="s">
        <v>23</v>
      </c>
      <c r="D18" s="8" t="s">
        <v>31</v>
      </c>
      <c r="E18" s="15" t="s">
        <v>43</v>
      </c>
      <c r="F18" s="9">
        <v>19600</v>
      </c>
      <c r="G18" s="32"/>
      <c r="H18" s="31">
        <v>0.15</v>
      </c>
      <c r="I18" s="35">
        <f t="shared" si="0"/>
        <v>0</v>
      </c>
      <c r="J18" s="33">
        <f t="shared" si="1"/>
        <v>0</v>
      </c>
      <c r="K18" s="34">
        <f t="shared" si="2"/>
        <v>0</v>
      </c>
    </row>
    <row r="19" spans="1:11" s="6" customFormat="1" ht="31.5">
      <c r="A19" s="10" t="s">
        <v>53</v>
      </c>
      <c r="B19" s="15" t="s">
        <v>55</v>
      </c>
      <c r="C19" s="15" t="s">
        <v>23</v>
      </c>
      <c r="D19" s="8" t="s">
        <v>32</v>
      </c>
      <c r="E19" s="15" t="s">
        <v>43</v>
      </c>
      <c r="F19" s="9">
        <v>19200</v>
      </c>
      <c r="G19" s="32"/>
      <c r="H19" s="31">
        <v>0.15</v>
      </c>
      <c r="I19" s="35">
        <f t="shared" si="0"/>
        <v>0</v>
      </c>
      <c r="J19" s="33">
        <f t="shared" si="1"/>
        <v>0</v>
      </c>
      <c r="K19" s="34">
        <f t="shared" si="2"/>
        <v>0</v>
      </c>
    </row>
    <row r="20" spans="1:11" s="6" customFormat="1" ht="21" customHeight="1">
      <c r="A20" s="10" t="s">
        <v>11</v>
      </c>
      <c r="B20" s="15" t="s">
        <v>47</v>
      </c>
      <c r="C20" s="15" t="s">
        <v>3</v>
      </c>
      <c r="D20" s="8" t="s">
        <v>19</v>
      </c>
      <c r="E20" s="15" t="s">
        <v>43</v>
      </c>
      <c r="F20" s="9">
        <v>24400</v>
      </c>
      <c r="G20" s="32"/>
      <c r="H20" s="31">
        <v>0.15</v>
      </c>
      <c r="I20" s="35">
        <f t="shared" si="0"/>
        <v>0</v>
      </c>
      <c r="J20" s="33">
        <f t="shared" si="1"/>
        <v>0</v>
      </c>
      <c r="K20" s="34">
        <f t="shared" si="2"/>
        <v>0</v>
      </c>
    </row>
    <row r="21" spans="1:11" s="6" customFormat="1" ht="21" customHeight="1">
      <c r="A21" s="10" t="s">
        <v>13</v>
      </c>
      <c r="B21" s="15" t="s">
        <v>8</v>
      </c>
      <c r="C21" s="15" t="s">
        <v>3</v>
      </c>
      <c r="D21" s="8" t="s">
        <v>19</v>
      </c>
      <c r="E21" s="15" t="s">
        <v>43</v>
      </c>
      <c r="F21" s="9">
        <v>11400</v>
      </c>
      <c r="G21" s="32"/>
      <c r="H21" s="31">
        <v>0.15</v>
      </c>
      <c r="I21" s="35">
        <f t="shared" si="0"/>
        <v>0</v>
      </c>
      <c r="J21" s="33">
        <f t="shared" si="1"/>
        <v>0</v>
      </c>
      <c r="K21" s="34">
        <f t="shared" si="2"/>
        <v>0</v>
      </c>
    </row>
    <row r="22" spans="1:11" s="6" customFormat="1" ht="21" customHeight="1">
      <c r="A22" s="10" t="s">
        <v>18</v>
      </c>
      <c r="B22" s="15" t="s">
        <v>4</v>
      </c>
      <c r="C22" s="15" t="s">
        <v>3</v>
      </c>
      <c r="D22" s="8" t="s">
        <v>19</v>
      </c>
      <c r="E22" s="15" t="s">
        <v>43</v>
      </c>
      <c r="F22" s="9">
        <v>11400</v>
      </c>
      <c r="G22" s="32"/>
      <c r="H22" s="31">
        <v>0.15</v>
      </c>
      <c r="I22" s="35">
        <f t="shared" si="0"/>
        <v>0</v>
      </c>
      <c r="J22" s="33">
        <f t="shared" si="1"/>
        <v>0</v>
      </c>
      <c r="K22" s="34">
        <f t="shared" si="2"/>
        <v>0</v>
      </c>
    </row>
    <row r="23" spans="1:11" s="6" customFormat="1" ht="21" customHeight="1">
      <c r="A23" s="10" t="s">
        <v>12</v>
      </c>
      <c r="B23" s="15" t="s">
        <v>7</v>
      </c>
      <c r="C23" s="15" t="s">
        <v>3</v>
      </c>
      <c r="D23" s="8" t="s">
        <v>19</v>
      </c>
      <c r="E23" s="15" t="s">
        <v>43</v>
      </c>
      <c r="F23" s="9">
        <v>11600</v>
      </c>
      <c r="G23" s="32"/>
      <c r="H23" s="31">
        <v>0.15</v>
      </c>
      <c r="I23" s="35">
        <f t="shared" si="0"/>
        <v>0</v>
      </c>
      <c r="J23" s="33">
        <f t="shared" si="1"/>
        <v>0</v>
      </c>
      <c r="K23" s="34">
        <f t="shared" si="2"/>
        <v>0</v>
      </c>
    </row>
    <row r="24" spans="1:11" s="6" customFormat="1" ht="21" customHeight="1">
      <c r="A24" s="10" t="s">
        <v>29</v>
      </c>
      <c r="B24" s="15" t="s">
        <v>8</v>
      </c>
      <c r="C24" s="15" t="s">
        <v>3</v>
      </c>
      <c r="D24" s="8" t="s">
        <v>19</v>
      </c>
      <c r="E24" s="15" t="s">
        <v>44</v>
      </c>
      <c r="F24" s="9">
        <v>1565600</v>
      </c>
      <c r="G24" s="32"/>
      <c r="H24" s="31">
        <v>0.15</v>
      </c>
      <c r="I24" s="35">
        <f t="shared" si="0"/>
        <v>0</v>
      </c>
      <c r="J24" s="33">
        <f t="shared" si="1"/>
        <v>0</v>
      </c>
      <c r="K24" s="34">
        <f t="shared" si="2"/>
        <v>0</v>
      </c>
    </row>
    <row r="25" spans="1:11" s="6" customFormat="1" ht="21" customHeight="1">
      <c r="A25" s="10" t="s">
        <v>61</v>
      </c>
      <c r="B25" s="15" t="s">
        <v>2</v>
      </c>
      <c r="C25" s="15" t="s">
        <v>3</v>
      </c>
      <c r="D25" s="8" t="s">
        <v>19</v>
      </c>
      <c r="E25" s="15" t="s">
        <v>44</v>
      </c>
      <c r="F25" s="9">
        <v>101400</v>
      </c>
      <c r="G25" s="32"/>
      <c r="H25" s="31">
        <v>0.15</v>
      </c>
      <c r="I25" s="35">
        <f t="shared" si="0"/>
        <v>0</v>
      </c>
      <c r="J25" s="33">
        <f t="shared" si="1"/>
        <v>0</v>
      </c>
      <c r="K25" s="34">
        <f t="shared" si="2"/>
        <v>0</v>
      </c>
    </row>
    <row r="26" spans="1:11" s="6" customFormat="1" ht="21" customHeight="1">
      <c r="A26" s="10" t="s">
        <v>0</v>
      </c>
      <c r="B26" s="15" t="s">
        <v>9</v>
      </c>
      <c r="C26" s="15" t="s">
        <v>23</v>
      </c>
      <c r="D26" s="8" t="s">
        <v>19</v>
      </c>
      <c r="E26" s="15" t="s">
        <v>43</v>
      </c>
      <c r="F26" s="9">
        <v>1400</v>
      </c>
      <c r="G26" s="32"/>
      <c r="H26" s="31">
        <v>0.15</v>
      </c>
      <c r="I26" s="35">
        <f t="shared" si="0"/>
        <v>0</v>
      </c>
      <c r="J26" s="33">
        <f t="shared" si="1"/>
        <v>0</v>
      </c>
      <c r="K26" s="34">
        <f t="shared" si="2"/>
        <v>0</v>
      </c>
    </row>
    <row r="27" spans="1:11" s="6" customFormat="1" ht="21" customHeight="1">
      <c r="A27" s="10" t="s">
        <v>14</v>
      </c>
      <c r="B27" s="15" t="s">
        <v>15</v>
      </c>
      <c r="C27" s="15" t="s">
        <v>3</v>
      </c>
      <c r="D27" s="8" t="s">
        <v>19</v>
      </c>
      <c r="E27" s="15" t="s">
        <v>43</v>
      </c>
      <c r="F27" s="9">
        <v>24200</v>
      </c>
      <c r="G27" s="32"/>
      <c r="H27" s="31">
        <v>0.15</v>
      </c>
      <c r="I27" s="35">
        <f t="shared" si="0"/>
        <v>0</v>
      </c>
      <c r="J27" s="33">
        <f t="shared" si="1"/>
        <v>0</v>
      </c>
      <c r="K27" s="34">
        <f t="shared" si="2"/>
        <v>0</v>
      </c>
    </row>
    <row r="28" spans="1:11" s="6" customFormat="1" ht="47.25">
      <c r="A28" s="10" t="s">
        <v>57</v>
      </c>
      <c r="B28" s="15" t="s">
        <v>58</v>
      </c>
      <c r="C28" s="15" t="s">
        <v>3</v>
      </c>
      <c r="D28" s="8" t="s">
        <v>33</v>
      </c>
      <c r="E28" s="15" t="s">
        <v>43</v>
      </c>
      <c r="F28" s="9">
        <v>5600</v>
      </c>
      <c r="G28" s="32"/>
      <c r="H28" s="31">
        <v>0.15</v>
      </c>
      <c r="I28" s="35">
        <f t="shared" si="0"/>
        <v>0</v>
      </c>
      <c r="J28" s="33">
        <f t="shared" si="1"/>
        <v>0</v>
      </c>
      <c r="K28" s="34">
        <f t="shared" si="2"/>
        <v>0</v>
      </c>
    </row>
    <row r="29" spans="1:11" s="6" customFormat="1" ht="21" customHeight="1">
      <c r="A29" s="10" t="s">
        <v>24</v>
      </c>
      <c r="B29" s="15" t="s">
        <v>48</v>
      </c>
      <c r="C29" s="15" t="s">
        <v>23</v>
      </c>
      <c r="D29" s="8" t="s">
        <v>25</v>
      </c>
      <c r="E29" s="15" t="s">
        <v>43</v>
      </c>
      <c r="F29" s="9">
        <v>9200</v>
      </c>
      <c r="G29" s="32"/>
      <c r="H29" s="31">
        <v>0.15</v>
      </c>
      <c r="I29" s="35">
        <f t="shared" si="0"/>
        <v>0</v>
      </c>
      <c r="J29" s="33">
        <f t="shared" si="1"/>
        <v>0</v>
      </c>
      <c r="K29" s="34">
        <f t="shared" si="2"/>
        <v>0</v>
      </c>
    </row>
    <row r="30" spans="1:11" s="6" customFormat="1" ht="21" customHeight="1" thickBot="1">
      <c r="A30" s="11" t="s">
        <v>17</v>
      </c>
      <c r="B30" s="16" t="s">
        <v>10</v>
      </c>
      <c r="C30" s="16" t="s">
        <v>3</v>
      </c>
      <c r="D30" s="12" t="s">
        <v>19</v>
      </c>
      <c r="E30" s="16" t="s">
        <v>43</v>
      </c>
      <c r="F30" s="13">
        <v>5000</v>
      </c>
      <c r="G30" s="32"/>
      <c r="H30" s="31">
        <v>0.15</v>
      </c>
      <c r="I30" s="35">
        <f t="shared" si="0"/>
        <v>0</v>
      </c>
      <c r="J30" s="33">
        <f t="shared" si="1"/>
        <v>0</v>
      </c>
      <c r="K30" s="34">
        <f t="shared" si="2"/>
        <v>0</v>
      </c>
    </row>
    <row r="31" spans="1:11" s="6" customFormat="1" ht="21" customHeight="1">
      <c r="A31" s="23"/>
      <c r="B31" s="24"/>
      <c r="C31" s="24"/>
      <c r="D31" s="25"/>
      <c r="E31" s="23"/>
      <c r="F31" s="26"/>
      <c r="G31" s="51" t="s">
        <v>37</v>
      </c>
      <c r="H31" s="51"/>
      <c r="I31" s="51"/>
      <c r="J31" s="51"/>
      <c r="K31" s="27">
        <f>SUM(J14:J30)</f>
        <v>0</v>
      </c>
    </row>
    <row r="32" spans="2:11" s="6" customFormat="1" ht="21" customHeight="1">
      <c r="B32" s="19"/>
      <c r="C32" s="19"/>
      <c r="D32" s="20"/>
      <c r="F32" s="21"/>
      <c r="G32" s="52" t="s">
        <v>38</v>
      </c>
      <c r="H32" s="52"/>
      <c r="I32" s="52"/>
      <c r="J32" s="52"/>
      <c r="K32" s="29">
        <f>K31*0.15</f>
        <v>0</v>
      </c>
    </row>
    <row r="33" spans="2:11" s="6" customFormat="1" ht="21" customHeight="1">
      <c r="B33" s="19"/>
      <c r="C33" s="19"/>
      <c r="D33" s="20"/>
      <c r="F33" s="21"/>
      <c r="G33" s="53" t="s">
        <v>39</v>
      </c>
      <c r="H33" s="53"/>
      <c r="I33" s="53"/>
      <c r="J33" s="53"/>
      <c r="K33" s="28">
        <f>SUM(K31:K32)</f>
        <v>0</v>
      </c>
    </row>
    <row r="34" spans="1:11" s="7" customFormat="1" ht="18.75">
      <c r="A34" s="2"/>
      <c r="B34" s="17"/>
      <c r="C34" s="17"/>
      <c r="D34" s="3"/>
      <c r="E34" s="3"/>
      <c r="F34" s="46"/>
      <c r="G34" s="46"/>
      <c r="H34" s="18"/>
      <c r="I34" s="18"/>
      <c r="J34" s="18"/>
      <c r="K34" s="4"/>
    </row>
  </sheetData>
  <mergeCells count="10">
    <mergeCell ref="F34:G34"/>
    <mergeCell ref="A2:K2"/>
    <mergeCell ref="A4:K4"/>
    <mergeCell ref="A12:K12"/>
    <mergeCell ref="G8:J8"/>
    <mergeCell ref="G9:J9"/>
    <mergeCell ref="G10:J10"/>
    <mergeCell ref="G31:J31"/>
    <mergeCell ref="G32:J32"/>
    <mergeCell ref="G33:J33"/>
  </mergeCells>
  <printOptions/>
  <pageMargins left="0.7086614173228347" right="0.7086614173228347" top="0.3937007874015748" bottom="0.7874015748031497" header="0.31496062992125984" footer="0.31496062992125984"/>
  <pageSetup horizontalDpi="600" verticalDpi="600" orientation="landscape" paperSize="9" scale="76" r:id="rId1"/>
  <headerFooter alignWithMargins="0">
    <oddFooter>&amp;LVZ Dodávka potravin - pečivo&amp;CStránka &amp;P z &amp;N&amp;RPříloha č. 3 k ZD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Hajnova</dc:creator>
  <cp:keywords/>
  <dc:description/>
  <cp:lastModifiedBy>beznoskova</cp:lastModifiedBy>
  <cp:lastPrinted>2020-08-13T07:55:31Z</cp:lastPrinted>
  <dcterms:created xsi:type="dcterms:W3CDTF">2019-02-11T14:16:48Z</dcterms:created>
  <dcterms:modified xsi:type="dcterms:W3CDTF">2020-08-20T12:20:37Z</dcterms:modified>
  <cp:category/>
  <cp:version/>
  <cp:contentType/>
  <cp:contentStatus/>
</cp:coreProperties>
</file>