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1615" yWindow="465" windowWidth="16680" windowHeight="164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26" i="1"/>
  <c r="E24"/>
  <c r="E25"/>
  <c r="E27"/>
  <c r="E28"/>
  <c r="E29"/>
  <c r="E30"/>
  <c r="E31"/>
  <c r="E23"/>
  <c r="E12"/>
  <c r="E13"/>
  <c r="E14"/>
  <c r="E11"/>
  <c r="E17"/>
  <c r="E18"/>
  <c r="E19"/>
  <c r="E20"/>
  <c r="E21"/>
  <c r="E16"/>
  <c r="E9"/>
  <c r="E8"/>
  <c r="E22" l="1"/>
  <c r="E15"/>
  <c r="E10"/>
  <c r="E32" l="1"/>
</calcChain>
</file>

<file path=xl/sharedStrings.xml><?xml version="1.0" encoding="utf-8"?>
<sst xmlns="http://schemas.openxmlformats.org/spreadsheetml/2006/main" count="60" uniqueCount="32">
  <si>
    <t>Počet kusů</t>
  </si>
  <si>
    <t>Cena/ jednotka</t>
  </si>
  <si>
    <t>Celková cena bez DPH</t>
  </si>
  <si>
    <t>Název přístroje</t>
  </si>
  <si>
    <t>CENOVÁ KALKULACE</t>
  </si>
  <si>
    <t xml:space="preserve">Spirální (motorový) videoenteroskop </t>
  </si>
  <si>
    <t xml:space="preserve">Skříň na sušení a skladování flexibilních endoskopů </t>
  </si>
  <si>
    <t>Přístroje - Urologie</t>
  </si>
  <si>
    <t>Přístroje - Gynekologie</t>
  </si>
  <si>
    <t>Přístroje - Chirurgie</t>
  </si>
  <si>
    <t xml:space="preserve">HDTV kamerová hlava pro endoskopické výkony </t>
  </si>
  <si>
    <t xml:space="preserve">Flexibilní cystoskop – fibroskop </t>
  </si>
  <si>
    <t xml:space="preserve">Bipolární resektoskop </t>
  </si>
  <si>
    <t>Rigidní cystoskop terapeutický  22,5 Fr.</t>
  </si>
  <si>
    <t>Monitory</t>
  </si>
  <si>
    <t xml:space="preserve">Full HD kamerová jednotka </t>
  </si>
  <si>
    <t xml:space="preserve">Zdroj studeného světla </t>
  </si>
  <si>
    <t xml:space="preserve">3-čipová laparoskopická kamerová hlava, vč. laparoskopické optiky a světlovodného kabelu </t>
  </si>
  <si>
    <t xml:space="preserve">Záznamové zařízení pro archivaci a dokumentaci 2D i 3D obrazu </t>
  </si>
  <si>
    <t xml:space="preserve">Přístrojový vozík </t>
  </si>
  <si>
    <t>ks</t>
  </si>
  <si>
    <t>kpl</t>
  </si>
  <si>
    <t>Obnova endoskopického vybavení Nemocnice Strakonice, a.s. - II. Etapa</t>
  </si>
  <si>
    <t>---</t>
  </si>
  <si>
    <t>Jednotka</t>
  </si>
  <si>
    <t>Monitor</t>
  </si>
  <si>
    <t>Záznamové zařízení pro archivaci a dokumentaci 2D i 3D obrazu</t>
  </si>
  <si>
    <t>Insuflátor</t>
  </si>
  <si>
    <t xml:space="preserve">Multiindikační oplachová pumpa </t>
  </si>
  <si>
    <t xml:space="preserve">Odsávací pumpa </t>
  </si>
  <si>
    <t>P3 cenová kalkulace</t>
  </si>
  <si>
    <t>Celková nabídková cena bez DPH Kritérium hodnocení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</si>
</sst>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3" xfId="0" applyFont="1" applyBorder="1"/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 wrapText="1"/>
    </xf>
    <xf numFmtId="0" fontId="0" fillId="0" borderId="5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3" fillId="6" borderId="2" xfId="0" applyFont="1" applyFill="1" applyBorder="1" applyAlignment="1">
      <alignment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4" fontId="3" fillId="6" borderId="8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workbookViewId="0">
      <selection activeCell="J19" sqref="J19"/>
    </sheetView>
  </sheetViews>
  <sheetFormatPr defaultColWidth="8.85546875" defaultRowHeight="15"/>
  <cols>
    <col min="1" max="1" width="45.140625" customWidth="1"/>
    <col min="2" max="2" width="8" style="2" customWidth="1"/>
    <col min="3" max="3" width="6.85546875" style="2" customWidth="1"/>
    <col min="4" max="4" width="20.85546875" style="2" customWidth="1"/>
    <col min="5" max="5" width="24.140625" style="2" customWidth="1"/>
  </cols>
  <sheetData>
    <row r="1" spans="1:5">
      <c r="E1" s="23" t="s">
        <v>30</v>
      </c>
    </row>
    <row r="2" spans="1:5" ht="35.25" customHeight="1">
      <c r="A2" s="24" t="s">
        <v>4</v>
      </c>
      <c r="B2" s="25"/>
      <c r="C2" s="25"/>
      <c r="D2" s="25"/>
      <c r="E2" s="25"/>
    </row>
    <row r="3" spans="1:5">
      <c r="A3" s="26" t="s">
        <v>22</v>
      </c>
      <c r="B3" s="26"/>
      <c r="C3" s="26"/>
      <c r="D3" s="26"/>
      <c r="E3" s="26"/>
    </row>
    <row r="6" spans="1:5" s="3" customFormat="1" ht="34.5" customHeight="1">
      <c r="A6" s="9" t="s">
        <v>3</v>
      </c>
      <c r="B6" s="8" t="s">
        <v>0</v>
      </c>
      <c r="C6" s="8" t="s">
        <v>24</v>
      </c>
      <c r="D6" s="9" t="s">
        <v>1</v>
      </c>
      <c r="E6" s="8" t="s">
        <v>2</v>
      </c>
    </row>
    <row r="7" spans="1:5" s="3" customFormat="1" ht="9.75" customHeight="1">
      <c r="A7" s="5"/>
      <c r="B7" s="4"/>
      <c r="C7" s="4"/>
      <c r="D7" s="4"/>
      <c r="E7" s="4"/>
    </row>
    <row r="8" spans="1:5" s="3" customFormat="1" ht="33" customHeight="1">
      <c r="A8" s="14" t="s">
        <v>5</v>
      </c>
      <c r="B8" s="15">
        <v>1</v>
      </c>
      <c r="C8" s="15" t="s">
        <v>20</v>
      </c>
      <c r="D8" s="16"/>
      <c r="E8" s="16">
        <f>D8</f>
        <v>0</v>
      </c>
    </row>
    <row r="9" spans="1:5" s="3" customFormat="1" ht="33" customHeight="1">
      <c r="A9" s="17" t="s">
        <v>6</v>
      </c>
      <c r="B9" s="15">
        <v>1</v>
      </c>
      <c r="C9" s="15" t="s">
        <v>20</v>
      </c>
      <c r="D9" s="16"/>
      <c r="E9" s="16">
        <f t="shared" ref="E9" si="0">D9</f>
        <v>0</v>
      </c>
    </row>
    <row r="10" spans="1:5" s="3" customFormat="1" ht="33" customHeight="1">
      <c r="A10" s="14" t="s">
        <v>7</v>
      </c>
      <c r="B10" s="15">
        <v>1</v>
      </c>
      <c r="C10" s="15" t="s">
        <v>21</v>
      </c>
      <c r="D10" s="18" t="s">
        <v>23</v>
      </c>
      <c r="E10" s="16">
        <f>E11+E12+E13+E14</f>
        <v>0</v>
      </c>
    </row>
    <row r="11" spans="1:5" s="3" customFormat="1" ht="30" customHeight="1">
      <c r="A11" s="12" t="s">
        <v>10</v>
      </c>
      <c r="B11" s="11">
        <v>1</v>
      </c>
      <c r="C11" s="11" t="s">
        <v>20</v>
      </c>
      <c r="D11" s="10"/>
      <c r="E11" s="10">
        <f>B11*D11</f>
        <v>0</v>
      </c>
    </row>
    <row r="12" spans="1:5" s="3" customFormat="1" ht="30" customHeight="1">
      <c r="A12" s="12" t="s">
        <v>11</v>
      </c>
      <c r="B12" s="11">
        <v>1</v>
      </c>
      <c r="C12" s="11" t="s">
        <v>20</v>
      </c>
      <c r="D12" s="10"/>
      <c r="E12" s="10">
        <f t="shared" ref="E12:E14" si="1">B12*D12</f>
        <v>0</v>
      </c>
    </row>
    <row r="13" spans="1:5" s="3" customFormat="1" ht="30" customHeight="1">
      <c r="A13" s="12" t="s">
        <v>12</v>
      </c>
      <c r="B13" s="11">
        <v>1</v>
      </c>
      <c r="C13" s="11" t="s">
        <v>20</v>
      </c>
      <c r="D13" s="10"/>
      <c r="E13" s="10">
        <f t="shared" si="1"/>
        <v>0</v>
      </c>
    </row>
    <row r="14" spans="1:5" s="3" customFormat="1" ht="30" customHeight="1">
      <c r="A14" s="12" t="s">
        <v>13</v>
      </c>
      <c r="B14" s="11">
        <v>1</v>
      </c>
      <c r="C14" s="11" t="s">
        <v>20</v>
      </c>
      <c r="D14" s="10"/>
      <c r="E14" s="10">
        <f t="shared" si="1"/>
        <v>0</v>
      </c>
    </row>
    <row r="15" spans="1:5" s="3" customFormat="1" ht="33" customHeight="1">
      <c r="A15" s="14" t="s">
        <v>8</v>
      </c>
      <c r="B15" s="15">
        <v>1</v>
      </c>
      <c r="C15" s="15" t="s">
        <v>21</v>
      </c>
      <c r="D15" s="18" t="s">
        <v>23</v>
      </c>
      <c r="E15" s="16">
        <f>E16+E17+E18+E19+E20+E21</f>
        <v>0</v>
      </c>
    </row>
    <row r="16" spans="1:5" s="3" customFormat="1" ht="30" customHeight="1">
      <c r="A16" s="12" t="s">
        <v>14</v>
      </c>
      <c r="B16" s="11">
        <v>2</v>
      </c>
      <c r="C16" s="11" t="s">
        <v>20</v>
      </c>
      <c r="D16" s="10"/>
      <c r="E16" s="10">
        <f>B16*D16</f>
        <v>0</v>
      </c>
    </row>
    <row r="17" spans="1:8" s="3" customFormat="1" ht="30" customHeight="1">
      <c r="A17" s="12" t="s">
        <v>15</v>
      </c>
      <c r="B17" s="11">
        <v>1</v>
      </c>
      <c r="C17" s="11" t="s">
        <v>20</v>
      </c>
      <c r="D17" s="10"/>
      <c r="E17" s="10">
        <f t="shared" ref="E17:E23" si="2">B17*D17</f>
        <v>0</v>
      </c>
    </row>
    <row r="18" spans="1:8" s="3" customFormat="1" ht="30" customHeight="1">
      <c r="A18" s="12" t="s">
        <v>16</v>
      </c>
      <c r="B18" s="11">
        <v>1</v>
      </c>
      <c r="C18" s="11" t="s">
        <v>20</v>
      </c>
      <c r="D18" s="10"/>
      <c r="E18" s="10">
        <f t="shared" si="2"/>
        <v>0</v>
      </c>
    </row>
    <row r="19" spans="1:8" s="3" customFormat="1" ht="30" customHeight="1">
      <c r="A19" s="13" t="s">
        <v>17</v>
      </c>
      <c r="B19" s="11">
        <v>1</v>
      </c>
      <c r="C19" s="11" t="s">
        <v>20</v>
      </c>
      <c r="D19" s="10"/>
      <c r="E19" s="10">
        <f t="shared" si="2"/>
        <v>0</v>
      </c>
      <c r="H19" s="1"/>
    </row>
    <row r="20" spans="1:8" s="3" customFormat="1" ht="30" customHeight="1">
      <c r="A20" s="12" t="s">
        <v>18</v>
      </c>
      <c r="B20" s="11">
        <v>1</v>
      </c>
      <c r="C20" s="11" t="s">
        <v>20</v>
      </c>
      <c r="D20" s="10"/>
      <c r="E20" s="10">
        <f t="shared" si="2"/>
        <v>0</v>
      </c>
    </row>
    <row r="21" spans="1:8" s="3" customFormat="1" ht="30" customHeight="1">
      <c r="A21" s="12" t="s">
        <v>19</v>
      </c>
      <c r="B21" s="11">
        <v>1</v>
      </c>
      <c r="C21" s="11" t="s">
        <v>20</v>
      </c>
      <c r="D21" s="10"/>
      <c r="E21" s="10">
        <f t="shared" si="2"/>
        <v>0</v>
      </c>
    </row>
    <row r="22" spans="1:8" s="3" customFormat="1" ht="33" customHeight="1">
      <c r="A22" s="17" t="s">
        <v>9</v>
      </c>
      <c r="B22" s="15">
        <v>1</v>
      </c>
      <c r="C22" s="15" t="s">
        <v>21</v>
      </c>
      <c r="D22" s="18" t="s">
        <v>23</v>
      </c>
      <c r="E22" s="16">
        <f>SUM(E23:E31)</f>
        <v>0</v>
      </c>
    </row>
    <row r="23" spans="1:8" s="3" customFormat="1" ht="30" customHeight="1">
      <c r="A23" s="12" t="s">
        <v>25</v>
      </c>
      <c r="B23" s="19">
        <v>1</v>
      </c>
      <c r="C23" s="19" t="s">
        <v>20</v>
      </c>
      <c r="D23" s="10"/>
      <c r="E23" s="10">
        <f t="shared" si="2"/>
        <v>0</v>
      </c>
    </row>
    <row r="24" spans="1:8" s="3" customFormat="1" ht="30" customHeight="1">
      <c r="A24" s="12" t="s">
        <v>15</v>
      </c>
      <c r="B24" s="6">
        <v>1</v>
      </c>
      <c r="C24" s="11" t="s">
        <v>20</v>
      </c>
      <c r="D24" s="10"/>
      <c r="E24" s="10">
        <f t="shared" ref="E24:E31" si="3">B24*D24</f>
        <v>0</v>
      </c>
    </row>
    <row r="25" spans="1:8" s="3" customFormat="1" ht="30" customHeight="1">
      <c r="A25" s="12" t="s">
        <v>16</v>
      </c>
      <c r="B25" s="6">
        <v>1</v>
      </c>
      <c r="C25" s="11" t="s">
        <v>20</v>
      </c>
      <c r="D25" s="10"/>
      <c r="E25" s="10">
        <f t="shared" si="3"/>
        <v>0</v>
      </c>
    </row>
    <row r="26" spans="1:8" s="3" customFormat="1" ht="30" customHeight="1">
      <c r="A26" s="13" t="s">
        <v>17</v>
      </c>
      <c r="B26" s="6">
        <v>1</v>
      </c>
      <c r="C26" s="11" t="s">
        <v>20</v>
      </c>
      <c r="D26" s="10"/>
      <c r="E26" s="10">
        <f t="shared" ref="E26" si="4">B26*D26</f>
        <v>0</v>
      </c>
    </row>
    <row r="27" spans="1:8" s="3" customFormat="1" ht="30" customHeight="1">
      <c r="A27" s="20" t="s">
        <v>26</v>
      </c>
      <c r="B27" s="6">
        <v>1</v>
      </c>
      <c r="C27" s="11" t="s">
        <v>20</v>
      </c>
      <c r="D27" s="10"/>
      <c r="E27" s="10">
        <f t="shared" si="3"/>
        <v>0</v>
      </c>
    </row>
    <row r="28" spans="1:8" s="3" customFormat="1" ht="30" customHeight="1">
      <c r="A28" s="21" t="s">
        <v>27</v>
      </c>
      <c r="B28" s="19">
        <v>1</v>
      </c>
      <c r="C28" s="19" t="s">
        <v>20</v>
      </c>
      <c r="D28" s="10"/>
      <c r="E28" s="10">
        <f t="shared" si="3"/>
        <v>0</v>
      </c>
    </row>
    <row r="29" spans="1:8" s="3" customFormat="1" ht="30" customHeight="1">
      <c r="A29" s="21" t="s">
        <v>28</v>
      </c>
      <c r="B29" s="19">
        <v>1</v>
      </c>
      <c r="C29" s="19" t="s">
        <v>20</v>
      </c>
      <c r="D29" s="10"/>
      <c r="E29" s="10">
        <f t="shared" si="3"/>
        <v>0</v>
      </c>
    </row>
    <row r="30" spans="1:8" s="3" customFormat="1" ht="30" customHeight="1">
      <c r="A30" s="21" t="s">
        <v>29</v>
      </c>
      <c r="B30" s="19">
        <v>1</v>
      </c>
      <c r="C30" s="19" t="s">
        <v>20</v>
      </c>
      <c r="D30" s="10"/>
      <c r="E30" s="10">
        <f t="shared" si="3"/>
        <v>0</v>
      </c>
    </row>
    <row r="31" spans="1:8" s="3" customFormat="1" ht="30" customHeight="1">
      <c r="A31" s="22" t="s">
        <v>19</v>
      </c>
      <c r="B31" s="19">
        <v>1</v>
      </c>
      <c r="C31" s="19" t="s">
        <v>20</v>
      </c>
      <c r="D31" s="10"/>
      <c r="E31" s="10">
        <f t="shared" si="3"/>
        <v>0</v>
      </c>
    </row>
    <row r="32" spans="1:8" s="1" customFormat="1" ht="33" customHeight="1">
      <c r="A32" s="27" t="s">
        <v>31</v>
      </c>
      <c r="B32" s="28"/>
      <c r="C32" s="29"/>
      <c r="D32" s="29"/>
      <c r="E32" s="30">
        <f>SUM(E22,E15,E8:E10)</f>
        <v>0</v>
      </c>
    </row>
    <row r="33" spans="2:5" s="1" customFormat="1">
      <c r="B33" s="7"/>
      <c r="C33" s="7"/>
      <c r="D33" s="7"/>
      <c r="E33" s="7"/>
    </row>
  </sheetData>
  <mergeCells count="2">
    <mergeCell ref="A2:E2"/>
    <mergeCell ref="A3:E3"/>
  </mergeCells>
  <pageMargins left="0.67" right="0.56000000000000005" top="0.78740157499999996" bottom="0.78740157499999996" header="0.3" footer="0.3"/>
  <pageSetup paperSize="9" scale="8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2020-06-16T07:46:09Z</dcterms:modified>
</cp:coreProperties>
</file>