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509"/>
  <workbookPr codeName="ThisWorkbook"/>
  <bookViews>
    <workbookView xWindow="0" yWindow="460" windowWidth="20740" windowHeight="10480" activeTab="0"/>
  </bookViews>
  <sheets>
    <sheet name="CELEK-rekap" sheetId="2" r:id="rId1"/>
  </sheets>
  <externalReferences>
    <externalReference r:id="rId4"/>
    <externalReference r:id="rId5"/>
  </externalReferences>
  <definedNames>
    <definedName name="_CAS1">#REF!</definedName>
    <definedName name="_CAS2">#REF!</definedName>
    <definedName name="_CAS3">#REF!</definedName>
    <definedName name="_CAS4">#REF!</definedName>
    <definedName name="_CAS5">#REF!</definedName>
    <definedName name="_DAT1">#REF!</definedName>
    <definedName name="_DAT2">#REF!</definedName>
    <definedName name="_DAT3">#REF!</definedName>
    <definedName name="_DAT4">#REF!</definedName>
    <definedName name="_FMA4">#REF!</definedName>
    <definedName name="_NA1">#REF!</definedName>
    <definedName name="_NA2">#REF!</definedName>
    <definedName name="_NA3">#REF!</definedName>
    <definedName name="_NA4">#REF!</definedName>
    <definedName name="_NA5">#REF!</definedName>
    <definedName name="_obl11" localSheetId="0">#REF!</definedName>
    <definedName name="_obl11">#REF!</definedName>
    <definedName name="_obl12" localSheetId="0">#REF!</definedName>
    <definedName name="_obl12">#REF!</definedName>
    <definedName name="_obl13" localSheetId="0">#REF!</definedName>
    <definedName name="_obl13">#REF!</definedName>
    <definedName name="_obl14" localSheetId="0">#REF!</definedName>
    <definedName name="_obl14">#REF!</definedName>
    <definedName name="_obl15" localSheetId="0">#REF!</definedName>
    <definedName name="_obl15">#REF!</definedName>
    <definedName name="_obl16" localSheetId="0">#REF!</definedName>
    <definedName name="_obl16">#REF!</definedName>
    <definedName name="_obl17" localSheetId="0">#REF!</definedName>
    <definedName name="_obl17">#REF!</definedName>
    <definedName name="_obl1710" localSheetId="0">#REF!</definedName>
    <definedName name="_obl1710">#REF!</definedName>
    <definedName name="_obl1711" localSheetId="0">#REF!</definedName>
    <definedName name="_obl1711">#REF!</definedName>
    <definedName name="_obl1712" localSheetId="0">#REF!</definedName>
    <definedName name="_obl1712">#REF!</definedName>
    <definedName name="_obl1713" localSheetId="0">#REF!</definedName>
    <definedName name="_obl1713">#REF!</definedName>
    <definedName name="_obl1714" localSheetId="0">#REF!</definedName>
    <definedName name="_obl1714">#REF!</definedName>
    <definedName name="_obl1715" localSheetId="0">#REF!</definedName>
    <definedName name="_obl1715">#REF!</definedName>
    <definedName name="_obl1716" localSheetId="0">#REF!</definedName>
    <definedName name="_obl1716">#REF!</definedName>
    <definedName name="_obl1717" localSheetId="0">#REF!</definedName>
    <definedName name="_obl1717">#REF!</definedName>
    <definedName name="_obl1718" localSheetId="0">#REF!</definedName>
    <definedName name="_obl1718">#REF!</definedName>
    <definedName name="_obl1719" localSheetId="0">#REF!</definedName>
    <definedName name="_obl1719">#REF!</definedName>
    <definedName name="_obl173" localSheetId="0">#REF!</definedName>
    <definedName name="_obl173">#REF!</definedName>
    <definedName name="_obl174" localSheetId="0">#REF!</definedName>
    <definedName name="_obl174">#REF!</definedName>
    <definedName name="_obl175" localSheetId="0">#REF!</definedName>
    <definedName name="_obl175">#REF!</definedName>
    <definedName name="_obl176" localSheetId="0">#REF!</definedName>
    <definedName name="_obl176">#REF!</definedName>
    <definedName name="_obl177" localSheetId="0">#REF!</definedName>
    <definedName name="_obl177">#REF!</definedName>
    <definedName name="_obl178" localSheetId="0">#REF!</definedName>
    <definedName name="_obl178">#REF!</definedName>
    <definedName name="_obl179" localSheetId="0">#REF!</definedName>
    <definedName name="_obl179">#REF!</definedName>
    <definedName name="_obl18" localSheetId="0">#REF!</definedName>
    <definedName name="_obl18">#REF!</definedName>
    <definedName name="_obl181" localSheetId="0">#REF!</definedName>
    <definedName name="_obl181">#REF!</definedName>
    <definedName name="_obl1816" localSheetId="0">#REF!</definedName>
    <definedName name="_obl1816">#REF!</definedName>
    <definedName name="_obl1820" localSheetId="0">#REF!</definedName>
    <definedName name="_obl1820">#REF!</definedName>
    <definedName name="_obl1821" localSheetId="0">#REF!</definedName>
    <definedName name="_obl1821">#REF!</definedName>
    <definedName name="_obl1822" localSheetId="0">#REF!</definedName>
    <definedName name="_obl1822">#REF!</definedName>
    <definedName name="_obl1823" localSheetId="0">#REF!</definedName>
    <definedName name="_obl1823">#REF!</definedName>
    <definedName name="_obl1824" localSheetId="0">#REF!</definedName>
    <definedName name="_obl1824">#REF!</definedName>
    <definedName name="_obl1825" localSheetId="0">#REF!</definedName>
    <definedName name="_obl1825">#REF!</definedName>
    <definedName name="_obl1826" localSheetId="0">#REF!</definedName>
    <definedName name="_obl1826">#REF!</definedName>
    <definedName name="_obl1827" localSheetId="0">#REF!</definedName>
    <definedName name="_obl1827">#REF!</definedName>
    <definedName name="_obl1828" localSheetId="0">#REF!</definedName>
    <definedName name="_obl1828">#REF!</definedName>
    <definedName name="_obl1829" localSheetId="0">#REF!</definedName>
    <definedName name="_obl1829">#REF!</definedName>
    <definedName name="_obl183" localSheetId="0">#REF!</definedName>
    <definedName name="_obl183">#REF!</definedName>
    <definedName name="_obl1831" localSheetId="0">#REF!</definedName>
    <definedName name="_obl1831">#REF!</definedName>
    <definedName name="_obl1832" localSheetId="0">#REF!</definedName>
    <definedName name="_obl1832">#REF!</definedName>
    <definedName name="_obl184" localSheetId="0">#REF!</definedName>
    <definedName name="_obl184">#REF!</definedName>
    <definedName name="_obl185" localSheetId="0">#REF!</definedName>
    <definedName name="_obl185">#REF!</definedName>
    <definedName name="_obl186" localSheetId="0">#REF!</definedName>
    <definedName name="_obl186">#REF!</definedName>
    <definedName name="_obl187" localSheetId="0">#REF!</definedName>
    <definedName name="_obl187">#REF!</definedName>
    <definedName name="_POP1">#REF!</definedName>
    <definedName name="_POP2">#REF!</definedName>
    <definedName name="_POP3">#REF!</definedName>
    <definedName name="_POP4">#REF!</definedName>
    <definedName name="_REV1">#REF!</definedName>
    <definedName name="_REV2">#REF!</definedName>
    <definedName name="_REV3">#REF!</definedName>
    <definedName name="_REV4">#REF!</definedName>
    <definedName name="_ROZ1">#REF!</definedName>
    <definedName name="_ROZ10">#REF!</definedName>
    <definedName name="_ROZ11">#REF!</definedName>
    <definedName name="_ROZ2">#REF!</definedName>
    <definedName name="_ROZ3">#REF!</definedName>
    <definedName name="_ROZ4">#REF!</definedName>
    <definedName name="_ROZ5">#REF!</definedName>
    <definedName name="_ROZ6">#REF!</definedName>
    <definedName name="_ROZ7">#REF!</definedName>
    <definedName name="_ROZ8">#REF!</definedName>
    <definedName name="_ROZ9">#REF!</definedName>
    <definedName name="_SO16" hidden="1">{#N/A,#N/A,TRUE,"Krycí list"}</definedName>
    <definedName name="AAA" localSheetId="0">#REF!</definedName>
    <definedName name="AAA">#REF!</definedName>
    <definedName name="aaaaaaaa" hidden="1">{#N/A,#N/A,TRUE,"Krycí list"}</definedName>
    <definedName name="bghrerr">#REF!</definedName>
    <definedName name="bhvfdgvf">#REF!</definedName>
    <definedName name="CDOK">#REF!</definedName>
    <definedName name="CDOK1">#REF!</definedName>
    <definedName name="CDOK2">#REF!</definedName>
    <definedName name="celkrozp" localSheetId="0">#REF!</definedName>
    <definedName name="celkrozp">#REF!</definedName>
    <definedName name="CHVALIL1">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dresa" localSheetId="0">#REF!</definedName>
    <definedName name="dadresa">#REF!</definedName>
    <definedName name="Datum" localSheetId="0">#REF!</definedName>
    <definedName name="Datum">#REF!</definedName>
    <definedName name="dfdaf">#REF!</definedName>
    <definedName name="DIČ" localSheetId="0">#REF!</definedName>
    <definedName name="DIČ">#REF!</definedName>
    <definedName name="Dil" localSheetId="0">#REF!</definedName>
    <definedName name="Dil">#REF!</definedName>
    <definedName name="DKGJSDGS">#REF!</definedName>
    <definedName name="dmisto" localSheetId="0">#REF!</definedName>
    <definedName name="dmisto">#REF!</definedName>
    <definedName name="Dodavka" localSheetId="0">#REF!</definedName>
    <definedName name="Dodavka">#REF!</definedName>
    <definedName name="Dodavka0" localSheetId="0">#REF!</definedName>
    <definedName name="Dodavka0">#REF!</definedName>
    <definedName name="dpsc" localSheetId="0">#REF!</definedName>
    <definedName name="dpsc">#REF!</definedName>
    <definedName name="dsfbhbg">#REF!</definedName>
    <definedName name="elktro_1" hidden="1">{#N/A,#N/A,TRUE,"Krycí list"}</definedName>
    <definedName name="exter1" localSheetId="0">#REF!</definedName>
    <definedName name="exter1">#REF!</definedName>
    <definedName name="fddas" localSheetId="0">#REF!</definedName>
    <definedName name="fddas">#REF!</definedName>
    <definedName name="Fin_Phare">#REF!</definedName>
    <definedName name="Fin_Zad">#REF!</definedName>
    <definedName name="FVCWREC" hidden="1">{#N/A,#N/A,TRUE,"Krycí list"}</definedName>
    <definedName name="gsf" localSheetId="0">#REF!</definedName>
    <definedName name="gsf">#REF!</definedName>
    <definedName name="hovno" localSheetId="0">#REF!</definedName>
    <definedName name="hovno">#REF!</definedName>
    <definedName name="HSV" localSheetId="0">#REF!</definedName>
    <definedName name="HSV">#REF!</definedName>
    <definedName name="HSV_" localSheetId="0">#REF!</definedName>
    <definedName name="HSV_">#REF!</definedName>
    <definedName name="HSV0" localSheetId="0">#REF!</definedName>
    <definedName name="HSV0">#REF!</definedName>
    <definedName name="HZS" localSheetId="0">#REF!</definedName>
    <definedName name="HZS">#REF!</definedName>
    <definedName name="HZS0" localSheetId="0">#REF!</definedName>
    <definedName name="HZS0">#REF!</definedName>
    <definedName name="IČO" localSheetId="0">#REF!</definedName>
    <definedName name="IČO">#REF!</definedName>
    <definedName name="inter1" localSheetId="0">#REF!</definedName>
    <definedName name="inter1">#REF!</definedName>
    <definedName name="JKSO" localSheetId="0">#REF!</definedName>
    <definedName name="JKSO">#REF!</definedName>
    <definedName name="jzzuggt">#REF!</definedName>
    <definedName name="KK">#REF!</definedName>
    <definedName name="Kody_proj">#REF!</definedName>
    <definedName name="Kody_zeme">#REF!</definedName>
    <definedName name="KONTROL1">#REF!</definedName>
    <definedName name="KONTROL2">#REF!</definedName>
    <definedName name="KONTROL3">#REF!</definedName>
    <definedName name="KONTROL4">#REF!</definedName>
    <definedName name="Kurs_Kc_ECU">#REF!</definedName>
    <definedName name="mila" hidden="1">{#N/A,#N/A,TRUE,"Krycí list"}</definedName>
    <definedName name="MJ" localSheetId="0">#REF!</definedName>
    <definedName name="MJ">#REF!</definedName>
    <definedName name="Mont" localSheetId="0">#REF!</definedName>
    <definedName name="Mont">#REF!</definedName>
    <definedName name="Mont_" localSheetId="0">#REF!</definedName>
    <definedName name="Mont_">#REF!</definedName>
    <definedName name="Montaz0" localSheetId="0">#REF!</definedName>
    <definedName name="Montaz0">#REF!</definedName>
    <definedName name="mts" localSheetId="0">#REF!</definedName>
    <definedName name="mts">#REF!</definedName>
    <definedName name="NAZEV">#REF!</definedName>
    <definedName name="NazevDilu" localSheetId="0">#REF!</definedName>
    <definedName name="NazevDilu">#REF!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Nazvy_proj">#REF!</definedName>
    <definedName name="nfergů">#REF!</definedName>
    <definedName name="nový" hidden="1">{#N/A,#N/A,TRUE,"Krycí list"}</definedName>
    <definedName name="obch_sleva">#REF!</definedName>
    <definedName name="Objednatel" localSheetId="0">#REF!</definedName>
    <definedName name="Objednatel">#REF!</definedName>
    <definedName name="Objekt">#REF!</definedName>
    <definedName name="_xlnm.Print_Area" localSheetId="0">'CELEK-rekap'!$A$1:$G$31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až" localSheetId="0">#REF!</definedName>
    <definedName name="paž">#REF!</definedName>
    <definedName name="PocetMJ" localSheetId="0">#REF!</definedName>
    <definedName name="PocetMJ">#REF!</definedName>
    <definedName name="pokusAAAA">#REF!</definedName>
    <definedName name="pokusadres">#REF!</definedName>
    <definedName name="položka_A1" localSheetId="0">#REF!</definedName>
    <definedName name="položka_A1">#REF!</definedName>
    <definedName name="pom_výp_zač" localSheetId="0">#REF!</definedName>
    <definedName name="pom_výp_zač">#REF!</definedName>
    <definedName name="pom_výpočty" localSheetId="0">#REF!</definedName>
    <definedName name="pom_výpočty">#REF!</definedName>
    <definedName name="Poznamka" localSheetId="0">#REF!</definedName>
    <definedName name="Poznamka">#REF!</definedName>
    <definedName name="prep_schem">#REF!</definedName>
    <definedName name="PROJEKT">#REF!</definedName>
    <definedName name="Projektant" localSheetId="0">#REF!</definedName>
    <definedName name="Projektant">#REF!</definedName>
    <definedName name="PSV" localSheetId="0">#REF!</definedName>
    <definedName name="PSV">#REF!</definedName>
    <definedName name="PSV_" localSheetId="0">#REF!</definedName>
    <definedName name="PSV_">#REF!</definedName>
    <definedName name="PSV0" localSheetId="0">#REF!</definedName>
    <definedName name="PSV0">#REF!</definedName>
    <definedName name="REV">#REF!</definedName>
    <definedName name="rozp" hidden="1">{#N/A,#N/A,TRUE,"Krycí list"}</definedName>
    <definedName name="rozvržení_rozp">#REF!</definedName>
    <definedName name="SazbaDPH1">#REF!</definedName>
    <definedName name="SazbaDPH2">#REF!</definedName>
    <definedName name="SCHVALI1">#REF!</definedName>
    <definedName name="SCHVALIL1">#REF!</definedName>
    <definedName name="SCHVALIL2">#REF!</definedName>
    <definedName name="SCHVALIL3">#REF!</definedName>
    <definedName name="SCHVALIL4">#REF!</definedName>
    <definedName name="SCHVALIL5">#REF!</definedName>
    <definedName name="skl" localSheetId="0">#REF!</definedName>
    <definedName name="skl">#REF!</definedName>
    <definedName name="SloupecCC" localSheetId="0">'CELEK-rekap'!$F$11</definedName>
    <definedName name="SloupecCC">#REF!</definedName>
    <definedName name="SloupecCDH">#REF!</definedName>
    <definedName name="SloupecCH">#REF!</definedName>
    <definedName name="SloupecCisloPol" localSheetId="0">'CELEK-rekap'!$B$11</definedName>
    <definedName name="SloupecCisloPol">#REF!</definedName>
    <definedName name="SloupecJC" localSheetId="0">'CELEK-rekap'!$E$11</definedName>
    <definedName name="SloupecJC">#REF!</definedName>
    <definedName name="SloupecJDH">#REF!</definedName>
    <definedName name="SloupecJDM">#REF!</definedName>
    <definedName name="SloupecJH">#REF!</definedName>
    <definedName name="SloupecMJ" localSheetId="0">'CELEK-rekap'!$D$11</definedName>
    <definedName name="SloupecMJ">#REF!</definedName>
    <definedName name="SloupecMnozstvi" localSheetId="0">'CELEK-rekap'!$G$11</definedName>
    <definedName name="SloupecMnozstvi">#REF!</definedName>
    <definedName name="SloupecNazPol" localSheetId="0">#REF!</definedName>
    <definedName name="SloupecNazPol">#REF!</definedName>
    <definedName name="SloupecPC" localSheetId="0">'CELEK-rekap'!$A$11</definedName>
    <definedName name="SloupecPC">#REF!</definedName>
    <definedName name="smaz" hidden="1">{#N/A,#N/A,TRUE,"Krycí list"}</definedName>
    <definedName name="solver_lin" localSheetId="0" hidden="1">0</definedName>
    <definedName name="solver_num" localSheetId="0" hidden="1">0</definedName>
    <definedName name="solver_opt" localSheetId="0" hidden="1">#REF!</definedName>
    <definedName name="solver_typ" localSheetId="0" hidden="1">1</definedName>
    <definedName name="solver_val" localSheetId="0" hidden="1">0</definedName>
    <definedName name="soupis" hidden="1">{#N/A,#N/A,TRUE,"Krycí list"}</definedName>
    <definedName name="SPD">#REF!</definedName>
    <definedName name="ssss">#REF!</definedName>
    <definedName name="SSSSSS" hidden="1">{#N/A,#N/A,TRUE,"Krycí list"}</definedName>
    <definedName name="Statika" localSheetId="0">#REF!</definedName>
    <definedName name="Statika">#REF!</definedName>
    <definedName name="StavbaCelkem">#REF!</definedName>
    <definedName name="subslevy">#REF!</definedName>
    <definedName name="summary" hidden="1">{#N/A,#N/A,TRUE,"Krycí list"}</definedName>
    <definedName name="sumpok" localSheetId="0">#REF!</definedName>
    <definedName name="sumpok">#REF!</definedName>
    <definedName name="tab">#REF!</definedName>
    <definedName name="Typ" localSheetId="0">#REF!</definedName>
    <definedName name="Typ">#REF!</definedName>
    <definedName name="UKOL">#REF!</definedName>
    <definedName name="Ukonc_Phare">#REF!</definedName>
    <definedName name="Ukonc_vyst">#REF!</definedName>
    <definedName name="VIZA" hidden="1">{#N/A,#N/A,TRUE,"Krycí list"}</definedName>
    <definedName name="VIZA12" hidden="1">{#N/A,#N/A,TRUE,"Krycí list"}</definedName>
    <definedName name="viza2" hidden="1">{#N/A,#N/A,TRUE,"Krycí list"}</definedName>
    <definedName name="VN" hidden="1">{#N/A,#N/A,TRUE,"Krycí list"}</definedName>
    <definedName name="VRN" localSheetId="0">#REF!</definedName>
    <definedName name="VRN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výpočty" localSheetId="0">#REF!</definedName>
    <definedName name="výpočty">#REF!</definedName>
    <definedName name="vystup" localSheetId="0">#REF!</definedName>
    <definedName name="vystup">#REF!</definedName>
    <definedName name="wrn.Kontrolní._.rozpočet." hidden="1">{#N/A,#N/A,TRUE,"Krycí list"}</definedName>
    <definedName name="wrn.Kontrolní._.rozpoeet." hidden="1">{#N/A,#N/A,TRUE,"Krycí list"}</definedName>
    <definedName name="Z_Fin_Phare">#REF!</definedName>
    <definedName name="Z_Fin_zad">#REF!</definedName>
    <definedName name="Z_investor">#REF!</definedName>
    <definedName name="Z_Kody_proj">#REF!</definedName>
    <definedName name="Z_Kody_zeme">#REF!</definedName>
    <definedName name="Z_Kurs_Kc_ECU">#REF!</definedName>
    <definedName name="Z_Nazvy_proj">#REF!</definedName>
    <definedName name="Z_typ_sml" localSheetId="0">#REF!</definedName>
    <definedName name="Z_typ_sml">#REF!</definedName>
    <definedName name="Z_Ukonc_Phare">#REF!</definedName>
    <definedName name="Z_ukonc_vyst">#REF!</definedName>
    <definedName name="Z_Zahaj_tendru">#REF!</definedName>
    <definedName name="Z_Zahaj_vyst">#REF!</definedName>
    <definedName name="Zahaj_tendru">#REF!</definedName>
    <definedName name="Zahaj_vyst">#REF!</definedName>
    <definedName name="zahrnsazby">#REF!</definedName>
    <definedName name="zahrnslevy">#REF!</definedName>
    <definedName name="Zakazka" localSheetId="0">#REF!</definedName>
    <definedName name="Zakazka">#REF!</definedName>
    <definedName name="ZAKAZNIK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aokr">#REF!</definedName>
    <definedName name="Zhotovitel" localSheetId="0">#REF!</definedName>
    <definedName name="Zhotovitel">#REF!</definedName>
    <definedName name="ZPRAC1">#REF!</definedName>
    <definedName name="ZPRAC2">#REF!</definedName>
    <definedName name="ZPRAC3">#REF!</definedName>
    <definedName name="ZPRAC4">#REF!</definedName>
    <definedName name="_xlnm.Print_Titles" localSheetId="0">'CELEK-rekap'!$1:$7</definedName>
  </definedNames>
  <calcPr calcId="181029"/>
</workbook>
</file>

<file path=xl/sharedStrings.xml><?xml version="1.0" encoding="utf-8"?>
<sst xmlns="http://schemas.openxmlformats.org/spreadsheetml/2006/main" count="22" uniqueCount="21">
  <si>
    <t>Investor:</t>
  </si>
  <si>
    <t>sazba DPH</t>
  </si>
  <si>
    <t>DPH</t>
  </si>
  <si>
    <t>Poznámky:</t>
  </si>
  <si>
    <t>Celkem bez DPH</t>
  </si>
  <si>
    <t>Celkem s DPH</t>
  </si>
  <si>
    <t>Nemocnice Strakonice, a.s.</t>
  </si>
  <si>
    <t>REKAPITULACE NÁKLADŮ PROJEKTU</t>
  </si>
  <si>
    <t>Projekt:</t>
  </si>
  <si>
    <t xml:space="preserve">Collector VA </t>
  </si>
  <si>
    <t>Název</t>
  </si>
  <si>
    <t>Flowmon Collector 1000 VA</t>
  </si>
  <si>
    <t>Gold support 1y: IFC-1000-VA</t>
  </si>
  <si>
    <t>ADS</t>
  </si>
  <si>
    <t xml:space="preserve">Gold Support 1y: Flowmon ADS Standard </t>
  </si>
  <si>
    <t xml:space="preserve">FPC-ADS-S - FlowMom ADS Standard </t>
  </si>
  <si>
    <t>počet ks</t>
  </si>
  <si>
    <t xml:space="preserve">Instalace, doprava </t>
  </si>
  <si>
    <t>celkem Kč bez DPH</t>
  </si>
  <si>
    <t>1/ Cena je stanovena jako maximální, nepřekročitelná, v Kč a obsahuje veškeré náklady uchazeče nutné pro řádné splnění předmětu zakázky v rozsahu jejího zadání včetně zajištění záručního servisu. Ke zvýšení ceny realizace zakázky oproti nabídkové ceně může dojít pouze na základě písemného souhlasu obou smluvních stran z důvodu změny specifikace zakázky. Překročení nabídkové ceny je možné pouze za podmínky změny sazby DPH na základě změny právních předpisů.</t>
  </si>
  <si>
    <t>Opatření pro zvýšení KyberBezpečnosti - zabezpečení koncových bodů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</si>
</sst>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&quot;Kč&quot;* #,##0_);_(&quot;Kč&quot;* \(#,##0\);_(&quot;Kč&quot;* &quot;-&quot;_);_(@_)"/>
    <numFmt numFmtId="165" formatCode="_(* #,##0_);_(* \(#,##0\);_(* &quot;-&quot;_);_(@_)"/>
    <numFmt numFmtId="166" formatCode="#,##0.000"/>
    <numFmt numFmtId="167" formatCode="#,##0\ &quot;Kč&quot;"/>
    <numFmt numFmtId="168" formatCode="#,##0.0"/>
    <numFmt numFmtId="169" formatCode="#,##0.00\ "/>
    <numFmt numFmtId="170" formatCode="#,##0\ "/>
    <numFmt numFmtId="171" formatCode="_ * #,##0_ ;_ * \-#,##0_ ;_ * \-_ ;_ @_ "/>
    <numFmt numFmtId="172" formatCode="_ * #,##0.00_ ;_ * \-#,##0.00_ ;_ * \-??_ ;_ @_ "/>
    <numFmt numFmtId="173" formatCode="_-* #,##0.00&quot; Kč&quot;_-;\-* #,##0.00&quot; Kč&quot;_-;_-* \-??&quot; Kč&quot;_-;_-@_-"/>
    <numFmt numFmtId="174" formatCode="_ &quot;Fr. &quot;* #,##0_ ;_ &quot;Fr. &quot;* \-#,##0_ ;_ &quot;Fr. &quot;* \-_ ;_ @_ "/>
    <numFmt numFmtId="175" formatCode="_ &quot;Fr. &quot;* #,##0.00_ ;_ &quot;Fr. &quot;* \-#,##0.00_ ;_ &quot;Fr. &quot;* \-??_ ;_ @_ "/>
    <numFmt numFmtId="176" formatCode="_-* #,##0.00\ _K_č_-;\-* #,##0.00\ _K_č_-;_-* \-??\ _K_č_-;_-@_-"/>
    <numFmt numFmtId="177" formatCode="_(* #,##0.00_);_(* \(#,##0.00\);_(* &quot;-&quot;_);_(@_)"/>
  </numFmts>
  <fonts count="41">
    <font>
      <sz val="10"/>
      <name val="Arial CE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 CE"/>
      <family val="2"/>
    </font>
    <font>
      <i/>
      <sz val="11"/>
      <color indexed="23"/>
      <name val="Calibri"/>
      <family val="2"/>
    </font>
    <font>
      <b/>
      <sz val="12"/>
      <name val="Arial CE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24"/>
      <name val="Tahoma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8"/>
      <color indexed="8"/>
      <name val="HelveticaNewE"/>
      <family val="5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ial CE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9"/>
      <name val="Arial CE"/>
      <family val="2"/>
    </font>
    <font>
      <sz val="14"/>
      <name val="Tahoma"/>
      <family val="2"/>
    </font>
    <font>
      <sz val="11"/>
      <name val="Arial CE"/>
      <family val="2"/>
    </font>
    <font>
      <sz val="11"/>
      <color indexed="10"/>
      <name val="Calibri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/>
      <bottom style="medium"/>
    </border>
  </borders>
  <cellStyleXfs count="2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2" borderId="1">
      <alignment horizontal="right"/>
      <protection hidden="1"/>
    </xf>
    <xf numFmtId="0" fontId="2" fillId="0" borderId="2">
      <alignment horizontal="center"/>
      <protection hidden="1"/>
    </xf>
    <xf numFmtId="170" fontId="1" fillId="0" borderId="1">
      <alignment/>
      <protection hidden="1"/>
    </xf>
    <xf numFmtId="0" fontId="0" fillId="2" borderId="1">
      <alignment horizontal="center"/>
      <protection/>
    </xf>
    <xf numFmtId="169" fontId="1" fillId="3" borderId="1">
      <alignment horizontal="right"/>
      <protection locked="0"/>
    </xf>
    <xf numFmtId="170" fontId="1" fillId="3" borderId="1">
      <alignment/>
      <protection locked="0"/>
    </xf>
    <xf numFmtId="1" fontId="1" fillId="3" borderId="1">
      <alignment horizontal="center"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4" borderId="3" applyNumberFormat="0" applyAlignment="0" applyProtection="0"/>
    <xf numFmtId="4" fontId="0" fillId="0" borderId="0" applyBorder="0" applyProtection="0">
      <alignment/>
    </xf>
    <xf numFmtId="0" fontId="8" fillId="0" borderId="4">
      <alignment horizontal="left" indent="1"/>
      <protection/>
    </xf>
    <xf numFmtId="0" fontId="8" fillId="0" borderId="5">
      <alignment horizontal="left" indent="1"/>
      <protection/>
    </xf>
    <xf numFmtId="0" fontId="8" fillId="0" borderId="5">
      <alignment horizontal="right" indent="1"/>
      <protection/>
    </xf>
    <xf numFmtId="176" fontId="0" fillId="0" borderId="0" applyFill="0" applyBorder="0" applyAlignment="0" applyProtection="0"/>
    <xf numFmtId="3" fontId="9" fillId="0" borderId="0" applyFill="0" applyBorder="0">
      <alignment vertical="center"/>
      <protection/>
    </xf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2" fillId="7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18" borderId="9" applyNumberFormat="0" applyAlignment="0" applyProtection="0"/>
    <xf numFmtId="0" fontId="6" fillId="19" borderId="0" applyNumberFormat="0" applyBorder="0" applyAlignment="0" applyProtection="0"/>
    <xf numFmtId="0" fontId="19" fillId="20" borderId="3" applyNumberFormat="0" applyAlignment="0" applyProtection="0"/>
    <xf numFmtId="0" fontId="20" fillId="0" borderId="0">
      <alignment/>
      <protection/>
    </xf>
    <xf numFmtId="0" fontId="29" fillId="0" borderId="10" applyNumberFormat="0" applyFill="0" applyAlignment="0" applyProtection="0"/>
    <xf numFmtId="173" fontId="0" fillId="0" borderId="0" applyFill="0" applyBorder="0" applyAlignment="0" applyProtection="0"/>
    <xf numFmtId="0" fontId="22" fillId="20" borderId="0" applyNumberFormat="0" applyBorder="0" applyAlignment="0" applyProtection="0"/>
    <xf numFmtId="0" fontId="1" fillId="0" borderId="0">
      <alignment/>
      <protection/>
    </xf>
    <xf numFmtId="0" fontId="23" fillId="0" borderId="0" applyBorder="0">
      <alignment/>
      <protection/>
    </xf>
    <xf numFmtId="0" fontId="24" fillId="0" borderId="0" applyAlignment="0">
      <protection locked="0"/>
    </xf>
    <xf numFmtId="0" fontId="24" fillId="0" borderId="0" applyAlignment="0"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1" fillId="0" borderId="0" applyAlignment="0"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 applyAlignment="0"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1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1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1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4" fillId="0" borderId="0">
      <alignment/>
      <protection/>
    </xf>
    <xf numFmtId="0" fontId="24" fillId="0" borderId="0" applyAlignment="0"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6" borderId="11" applyNumberFormat="0" applyFont="0" applyAlignment="0" applyProtection="0"/>
    <xf numFmtId="0" fontId="25" fillId="4" borderId="12" applyNumberFormat="0" applyAlignment="0" applyProtection="0"/>
    <xf numFmtId="0" fontId="26" fillId="0" borderId="0" applyBorder="0">
      <alignment horizontal="left" vertical="center"/>
      <protection/>
    </xf>
    <xf numFmtId="0" fontId="27" fillId="0" borderId="0">
      <alignment/>
      <protection/>
    </xf>
    <xf numFmtId="0" fontId="28" fillId="4" borderId="0">
      <alignment/>
      <protection/>
    </xf>
    <xf numFmtId="9" fontId="0" fillId="0" borderId="0" applyFill="0" applyBorder="0" applyAlignment="0" applyProtection="0"/>
    <xf numFmtId="0" fontId="0" fillId="0" borderId="13" applyProtection="0">
      <alignment horizontal="center"/>
    </xf>
    <xf numFmtId="0" fontId="0" fillId="0" borderId="0" applyProtection="0">
      <alignment/>
    </xf>
    <xf numFmtId="4" fontId="0" fillId="0" borderId="14" applyProtection="0">
      <alignment/>
    </xf>
    <xf numFmtId="166" fontId="0" fillId="0" borderId="14">
      <alignment/>
      <protection/>
    </xf>
    <xf numFmtId="0" fontId="1" fillId="0" borderId="0">
      <alignment/>
      <protection/>
    </xf>
    <xf numFmtId="0" fontId="9" fillId="21" borderId="0">
      <alignment horizontal="left"/>
      <protection/>
    </xf>
    <xf numFmtId="0" fontId="30" fillId="21" borderId="0">
      <alignment/>
      <protection/>
    </xf>
    <xf numFmtId="0" fontId="1" fillId="0" borderId="0">
      <alignment/>
      <protection/>
    </xf>
    <xf numFmtId="0" fontId="9" fillId="0" borderId="0" applyNumberFormat="0" applyBorder="0">
      <alignment horizontal="left" vertical="center"/>
      <protection/>
    </xf>
    <xf numFmtId="0" fontId="21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9" fillId="0" borderId="0">
      <alignment/>
      <protection/>
    </xf>
    <xf numFmtId="168" fontId="31" fillId="0" borderId="16">
      <alignment horizontal="right" vertical="center"/>
      <protection/>
    </xf>
    <xf numFmtId="174" fontId="0" fillId="0" borderId="0" applyFill="0" applyBorder="0" applyAlignment="0" applyProtection="0"/>
    <xf numFmtId="175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/>
    <xf numFmtId="0" fontId="26" fillId="0" borderId="0" xfId="192" applyFont="1" applyFill="1" applyProtection="1">
      <alignment/>
      <protection locked="0"/>
    </xf>
    <xf numFmtId="0" fontId="0" fillId="0" borderId="0" xfId="192">
      <alignment/>
      <protection/>
    </xf>
    <xf numFmtId="0" fontId="0" fillId="0" borderId="0" xfId="192" applyFill="1" applyProtection="1">
      <alignment/>
      <protection locked="0"/>
    </xf>
    <xf numFmtId="14" fontId="0" fillId="0" borderId="0" xfId="192" applyNumberFormat="1" applyFont="1" applyFill="1" applyAlignment="1" applyProtection="1">
      <alignment horizontal="right"/>
      <protection locked="0"/>
    </xf>
    <xf numFmtId="0" fontId="0" fillId="0" borderId="0" xfId="192" applyBorder="1">
      <alignment/>
      <protection/>
    </xf>
    <xf numFmtId="0" fontId="9" fillId="0" borderId="0" xfId="192" applyFont="1" applyFill="1" applyBorder="1" applyProtection="1">
      <alignment/>
      <protection locked="0"/>
    </xf>
    <xf numFmtId="0" fontId="30" fillId="0" borderId="0" xfId="192" applyFont="1" applyFill="1" applyBorder="1" applyProtection="1">
      <alignment/>
      <protection locked="0"/>
    </xf>
    <xf numFmtId="14" fontId="0" fillId="0" borderId="0" xfId="192" applyNumberFormat="1" applyFill="1" applyAlignment="1" applyProtection="1">
      <alignment horizontal="right"/>
      <protection locked="0"/>
    </xf>
    <xf numFmtId="49" fontId="33" fillId="0" borderId="0" xfId="192" applyNumberFormat="1" applyFont="1" applyFill="1" applyBorder="1" applyAlignment="1" applyProtection="1">
      <alignment horizontal="left"/>
      <protection locked="0"/>
    </xf>
    <xf numFmtId="0" fontId="0" fillId="0" borderId="0" xfId="192" applyFill="1">
      <alignment/>
      <protection/>
    </xf>
    <xf numFmtId="4" fontId="0" fillId="0" borderId="0" xfId="192" applyNumberFormat="1" applyFill="1" applyBorder="1" applyAlignment="1" applyProtection="1">
      <alignment horizontal="right"/>
      <protection locked="0"/>
    </xf>
    <xf numFmtId="0" fontId="34" fillId="0" borderId="0" xfId="192" applyFont="1">
      <alignment/>
      <protection/>
    </xf>
    <xf numFmtId="3" fontId="0" fillId="0" borderId="0" xfId="192" applyNumberFormat="1">
      <alignment/>
      <protection/>
    </xf>
    <xf numFmtId="49" fontId="35" fillId="0" borderId="17" xfId="192" applyNumberFormat="1" applyFont="1" applyFill="1" applyBorder="1" applyProtection="1">
      <alignment/>
      <protection locked="0"/>
    </xf>
    <xf numFmtId="0" fontId="35" fillId="0" borderId="17" xfId="192" applyFont="1" applyFill="1" applyBorder="1" applyAlignment="1" applyProtection="1">
      <alignment horizontal="left"/>
      <protection locked="0"/>
    </xf>
    <xf numFmtId="0" fontId="0" fillId="0" borderId="17" xfId="192" applyBorder="1">
      <alignment/>
      <protection/>
    </xf>
    <xf numFmtId="0" fontId="35" fillId="0" borderId="17" xfId="192" applyFont="1" applyFill="1" applyBorder="1" applyAlignment="1" applyProtection="1">
      <alignment horizontal="center"/>
      <protection locked="0"/>
    </xf>
    <xf numFmtId="9" fontId="35" fillId="0" borderId="17" xfId="192" applyNumberFormat="1" applyFont="1" applyFill="1" applyBorder="1" applyAlignment="1" applyProtection="1">
      <alignment horizontal="center" wrapText="1"/>
      <protection locked="0"/>
    </xf>
    <xf numFmtId="0" fontId="35" fillId="0" borderId="17" xfId="192" applyNumberFormat="1" applyFont="1" applyFill="1" applyBorder="1" applyAlignment="1" applyProtection="1">
      <alignment horizontal="center"/>
      <protection locked="0"/>
    </xf>
    <xf numFmtId="0" fontId="35" fillId="0" borderId="0" xfId="192" applyNumberFormat="1" applyFont="1" applyFill="1" applyBorder="1" applyAlignment="1" applyProtection="1">
      <alignment horizontal="center"/>
      <protection locked="0"/>
    </xf>
    <xf numFmtId="14" fontId="0" fillId="0" borderId="0" xfId="192" applyNumberFormat="1">
      <alignment/>
      <protection/>
    </xf>
    <xf numFmtId="0" fontId="0" fillId="0" borderId="0" xfId="192" applyFill="1" applyBorder="1" applyAlignment="1" applyProtection="1">
      <alignment horizontal="center"/>
      <protection locked="0"/>
    </xf>
    <xf numFmtId="0" fontId="36" fillId="0" borderId="0" xfId="192" applyFont="1" applyFill="1" applyBorder="1" applyAlignment="1" applyProtection="1">
      <alignment horizontal="center"/>
      <protection locked="0"/>
    </xf>
    <xf numFmtId="49" fontId="37" fillId="0" borderId="0" xfId="192" applyNumberFormat="1" applyFont="1" applyFill="1" applyBorder="1" applyAlignment="1" applyProtection="1">
      <alignment/>
      <protection locked="0"/>
    </xf>
    <xf numFmtId="0" fontId="36" fillId="0" borderId="0" xfId="192" applyFont="1">
      <alignment/>
      <protection/>
    </xf>
    <xf numFmtId="164" fontId="9" fillId="0" borderId="0" xfId="192" applyNumberFormat="1" applyFont="1" applyFill="1" applyBorder="1" applyProtection="1">
      <alignment/>
      <protection locked="0"/>
    </xf>
    <xf numFmtId="4" fontId="36" fillId="0" borderId="0" xfId="192" applyNumberFormat="1" applyFont="1" applyFill="1" applyBorder="1" applyProtection="1">
      <alignment/>
      <protection locked="0"/>
    </xf>
    <xf numFmtId="3" fontId="36" fillId="0" borderId="0" xfId="192" applyNumberFormat="1" applyFont="1">
      <alignment/>
      <protection/>
    </xf>
    <xf numFmtId="0" fontId="38" fillId="0" borderId="0" xfId="192" applyFont="1">
      <alignment/>
      <protection/>
    </xf>
    <xf numFmtId="0" fontId="0" fillId="0" borderId="18" xfId="192" applyFill="1" applyBorder="1" applyAlignment="1" applyProtection="1">
      <alignment horizontal="center"/>
      <protection locked="0"/>
    </xf>
    <xf numFmtId="49" fontId="37" fillId="0" borderId="18" xfId="192" applyNumberFormat="1" applyFont="1" applyFill="1" applyBorder="1" applyAlignment="1" applyProtection="1">
      <alignment horizontal="left"/>
      <protection locked="0"/>
    </xf>
    <xf numFmtId="0" fontId="37" fillId="0" borderId="18" xfId="192" applyFont="1" applyFill="1" applyBorder="1" applyProtection="1">
      <alignment/>
      <protection locked="0"/>
    </xf>
    <xf numFmtId="0" fontId="0" fillId="0" borderId="0" xfId="192" applyFont="1" applyFill="1" applyBorder="1" applyAlignment="1" applyProtection="1">
      <alignment horizontal="center"/>
      <protection locked="0"/>
    </xf>
    <xf numFmtId="0" fontId="37" fillId="0" borderId="0" xfId="192" applyFont="1" applyFill="1" applyBorder="1" applyProtection="1">
      <alignment/>
      <protection locked="0"/>
    </xf>
    <xf numFmtId="4" fontId="9" fillId="0" borderId="0" xfId="192" applyNumberFormat="1" applyFont="1" applyFill="1" applyBorder="1" applyProtection="1">
      <alignment/>
      <protection locked="0"/>
    </xf>
    <xf numFmtId="9" fontId="37" fillId="0" borderId="0" xfId="192" applyNumberFormat="1" applyFont="1" applyFill="1" applyBorder="1" applyAlignment="1" applyProtection="1">
      <alignment horizontal="right"/>
      <protection locked="0"/>
    </xf>
    <xf numFmtId="0" fontId="9" fillId="0" borderId="19" xfId="192" applyFont="1" applyFill="1" applyBorder="1" applyAlignment="1" applyProtection="1">
      <alignment horizontal="center"/>
      <protection locked="0"/>
    </xf>
    <xf numFmtId="49" fontId="9" fillId="0" borderId="19" xfId="192" applyNumberFormat="1" applyFont="1" applyFill="1" applyBorder="1" applyAlignment="1" applyProtection="1">
      <alignment horizontal="left"/>
      <protection locked="0"/>
    </xf>
    <xf numFmtId="0" fontId="9" fillId="0" borderId="19" xfId="192" applyFont="1" applyFill="1" applyBorder="1" applyProtection="1">
      <alignment/>
      <protection locked="0"/>
    </xf>
    <xf numFmtId="0" fontId="0" fillId="0" borderId="19" xfId="192" applyFill="1" applyBorder="1" applyAlignment="1" applyProtection="1">
      <alignment horizontal="center"/>
      <protection locked="0"/>
    </xf>
    <xf numFmtId="0" fontId="0" fillId="0" borderId="0" xfId="192" applyNumberFormat="1" applyBorder="1">
      <alignment/>
      <protection/>
    </xf>
    <xf numFmtId="4" fontId="33" fillId="0" borderId="0" xfId="192" applyNumberFormat="1" applyFont="1" applyFill="1" applyBorder="1" applyProtection="1">
      <alignment/>
      <protection locked="0"/>
    </xf>
    <xf numFmtId="164" fontId="0" fillId="0" borderId="0" xfId="192" applyNumberFormat="1">
      <alignment/>
      <protection/>
    </xf>
    <xf numFmtId="0" fontId="33" fillId="0" borderId="0" xfId="192" applyFont="1" applyFill="1" applyBorder="1" applyAlignment="1" applyProtection="1">
      <alignment wrapText="1"/>
      <protection locked="0"/>
    </xf>
    <xf numFmtId="49" fontId="33" fillId="0" borderId="0" xfId="192" applyNumberFormat="1" applyFont="1" applyFill="1" applyBorder="1" applyAlignment="1" applyProtection="1">
      <alignment horizontal="center" shrinkToFit="1"/>
      <protection locked="0"/>
    </xf>
    <xf numFmtId="167" fontId="33" fillId="0" borderId="0" xfId="192" applyNumberFormat="1" applyFont="1" applyFill="1" applyBorder="1" applyAlignment="1" applyProtection="1">
      <alignment horizontal="right"/>
      <protection locked="0"/>
    </xf>
    <xf numFmtId="49" fontId="37" fillId="0" borderId="0" xfId="192" applyNumberFormat="1" applyFont="1" applyFill="1" applyBorder="1" applyAlignment="1" applyProtection="1">
      <alignment horizontal="left"/>
      <protection locked="0"/>
    </xf>
    <xf numFmtId="167" fontId="0" fillId="0" borderId="0" xfId="192" applyNumberFormat="1" applyFill="1" applyBorder="1" applyAlignment="1" applyProtection="1">
      <alignment horizontal="right"/>
      <protection locked="0"/>
    </xf>
    <xf numFmtId="167" fontId="33" fillId="0" borderId="0" xfId="192" applyNumberFormat="1" applyFont="1" applyFill="1" applyBorder="1" applyProtection="1">
      <alignment/>
      <protection locked="0"/>
    </xf>
    <xf numFmtId="0" fontId="39" fillId="0" borderId="0" xfId="192" applyFont="1" applyAlignment="1">
      <alignment/>
      <protection/>
    </xf>
    <xf numFmtId="0" fontId="0" fillId="0" borderId="0" xfId="192" applyAlignment="1">
      <alignment horizontal="right"/>
      <protection/>
    </xf>
    <xf numFmtId="0" fontId="40" fillId="0" borderId="0" xfId="192" applyFont="1" applyBorder="1">
      <alignment/>
      <protection/>
    </xf>
    <xf numFmtId="3" fontId="40" fillId="0" borderId="0" xfId="192" applyNumberFormat="1" applyFont="1" applyBorder="1" applyAlignment="1">
      <alignment horizontal="right"/>
      <protection/>
    </xf>
    <xf numFmtId="0" fontId="39" fillId="0" borderId="0" xfId="192" applyFont="1" applyBorder="1" applyAlignment="1">
      <alignment/>
      <protection/>
    </xf>
    <xf numFmtId="0" fontId="0" fillId="0" borderId="0" xfId="192" applyBorder="1" applyAlignment="1">
      <alignment horizontal="right"/>
      <protection/>
    </xf>
    <xf numFmtId="0" fontId="34" fillId="0" borderId="0" xfId="192" applyFont="1" applyBorder="1">
      <alignment/>
      <protection/>
    </xf>
    <xf numFmtId="49" fontId="36" fillId="0" borderId="0" xfId="192" applyNumberFormat="1" applyFont="1" applyFill="1" applyBorder="1" applyAlignment="1" applyProtection="1">
      <alignment/>
      <protection locked="0"/>
    </xf>
    <xf numFmtId="0" fontId="0" fillId="0" borderId="0" xfId="192" applyFont="1">
      <alignment/>
      <protection/>
    </xf>
    <xf numFmtId="0" fontId="0" fillId="0" borderId="0" xfId="192" applyFont="1" applyFill="1">
      <alignment/>
      <protection/>
    </xf>
    <xf numFmtId="4" fontId="0" fillId="0" borderId="0" xfId="192" applyNumberFormat="1" applyFont="1" applyFill="1" applyBorder="1" applyAlignment="1" applyProtection="1">
      <alignment horizontal="right"/>
      <protection locked="0"/>
    </xf>
    <xf numFmtId="0" fontId="0" fillId="0" borderId="0" xfId="192" applyFont="1" applyBorder="1">
      <alignment/>
      <protection/>
    </xf>
    <xf numFmtId="3" fontId="0" fillId="0" borderId="0" xfId="192" applyNumberFormat="1" applyFont="1">
      <alignment/>
      <protection/>
    </xf>
    <xf numFmtId="0" fontId="0" fillId="0" borderId="0" xfId="192" applyFont="1" applyFill="1" applyBorder="1" applyProtection="1">
      <alignment/>
      <protection locked="0"/>
    </xf>
    <xf numFmtId="0" fontId="0" fillId="0" borderId="0" xfId="192" applyFont="1" applyFill="1" applyProtection="1">
      <alignment/>
      <protection locked="0"/>
    </xf>
    <xf numFmtId="14" fontId="0" fillId="0" borderId="0" xfId="192" applyNumberFormat="1" applyFont="1" applyFill="1" applyAlignment="1" applyProtection="1">
      <alignment horizontal="right"/>
      <protection locked="0"/>
    </xf>
    <xf numFmtId="49" fontId="40" fillId="0" borderId="0" xfId="192" applyNumberFormat="1" applyFont="1" applyFill="1" applyBorder="1" applyAlignment="1" applyProtection="1">
      <alignment horizontal="left"/>
      <protection locked="0"/>
    </xf>
    <xf numFmtId="0" fontId="30" fillId="0" borderId="0" xfId="192" applyFont="1" applyFill="1" applyBorder="1" applyAlignment="1" applyProtection="1">
      <alignment horizontal="center"/>
      <protection locked="0"/>
    </xf>
    <xf numFmtId="165" fontId="0" fillId="0" borderId="0" xfId="192" applyNumberFormat="1">
      <alignment/>
      <protection/>
    </xf>
    <xf numFmtId="167" fontId="9" fillId="0" borderId="0" xfId="192" applyNumberFormat="1" applyFont="1" applyFill="1" applyBorder="1" applyProtection="1">
      <alignment/>
      <protection locked="0"/>
    </xf>
    <xf numFmtId="0" fontId="37" fillId="0" borderId="0" xfId="192" applyFont="1" applyFill="1" applyBorder="1" applyAlignment="1" applyProtection="1">
      <alignment horizontal="center"/>
      <protection locked="0"/>
    </xf>
    <xf numFmtId="0" fontId="37" fillId="0" borderId="0" xfId="192" applyFont="1" applyFill="1" applyBorder="1" applyAlignment="1" applyProtection="1">
      <alignment horizontal="left"/>
      <protection locked="0"/>
    </xf>
    <xf numFmtId="49" fontId="37" fillId="0" borderId="0" xfId="192" applyNumberFormat="1" applyFont="1" applyFill="1" applyBorder="1" applyAlignment="1" applyProtection="1">
      <alignment/>
      <protection locked="0"/>
    </xf>
    <xf numFmtId="0" fontId="37" fillId="0" borderId="0" xfId="192" applyFont="1">
      <alignment/>
      <protection/>
    </xf>
    <xf numFmtId="177" fontId="36" fillId="10" borderId="0" xfId="192" applyNumberFormat="1" applyFont="1" applyFill="1">
      <alignment/>
      <protection/>
    </xf>
    <xf numFmtId="177" fontId="36" fillId="0" borderId="0" xfId="192" applyNumberFormat="1" applyFont="1" applyFill="1" applyBorder="1" applyProtection="1">
      <alignment/>
      <protection locked="0"/>
    </xf>
    <xf numFmtId="177" fontId="37" fillId="0" borderId="18" xfId="192" applyNumberFormat="1" applyFont="1" applyFill="1" applyBorder="1" applyProtection="1">
      <alignment/>
      <protection locked="0"/>
    </xf>
    <xf numFmtId="177" fontId="0" fillId="0" borderId="18" xfId="192" applyNumberFormat="1" applyFill="1" applyBorder="1" applyAlignment="1" applyProtection="1">
      <alignment horizontal="right"/>
      <protection locked="0"/>
    </xf>
    <xf numFmtId="177" fontId="9" fillId="0" borderId="0" xfId="192" applyNumberFormat="1" applyFont="1" applyFill="1" applyBorder="1" applyProtection="1">
      <alignment/>
      <protection locked="0"/>
    </xf>
    <xf numFmtId="177" fontId="33" fillId="0" borderId="0" xfId="192" applyNumberFormat="1" applyFont="1" applyFill="1" applyBorder="1" applyAlignment="1" applyProtection="1">
      <alignment horizontal="right"/>
      <protection locked="0"/>
    </xf>
    <xf numFmtId="177" fontId="0" fillId="0" borderId="19" xfId="192" applyNumberFormat="1" applyFill="1" applyBorder="1" applyAlignment="1" applyProtection="1">
      <alignment horizontal="center"/>
      <protection locked="0"/>
    </xf>
    <xf numFmtId="177" fontId="0" fillId="0" borderId="19" xfId="192" applyNumberFormat="1" applyFill="1" applyBorder="1" applyAlignment="1" applyProtection="1">
      <alignment horizontal="right"/>
      <protection locked="0"/>
    </xf>
    <xf numFmtId="177" fontId="37" fillId="0" borderId="0" xfId="192" applyNumberFormat="1" applyFont="1" applyFill="1">
      <alignment/>
      <protection/>
    </xf>
    <xf numFmtId="49" fontId="36" fillId="0" borderId="0" xfId="192" applyNumberFormat="1" applyFont="1" applyFill="1" applyBorder="1" applyAlignment="1" applyProtection="1">
      <alignment horizontal="left"/>
      <protection locked="0"/>
    </xf>
    <xf numFmtId="0" fontId="0" fillId="0" borderId="0" xfId="192" applyFont="1">
      <alignment/>
      <protection/>
    </xf>
    <xf numFmtId="0" fontId="36" fillId="0" borderId="0" xfId="192" applyFont="1" applyFill="1" applyBorder="1" applyProtection="1">
      <alignment/>
      <protection locked="0"/>
    </xf>
    <xf numFmtId="0" fontId="0" fillId="0" borderId="0" xfId="192" applyFont="1" applyFill="1" applyBorder="1" applyAlignment="1" applyProtection="1">
      <alignment horizontal="center"/>
      <protection locked="0"/>
    </xf>
    <xf numFmtId="167" fontId="0" fillId="0" borderId="0" xfId="192" applyNumberFormat="1" applyFont="1" applyFill="1" applyBorder="1" applyAlignment="1" applyProtection="1">
      <alignment horizontal="right"/>
      <protection locked="0"/>
    </xf>
    <xf numFmtId="167" fontId="33" fillId="0" borderId="0" xfId="192" applyNumberFormat="1" applyFont="1" applyFill="1" applyBorder="1" applyProtection="1">
      <alignment/>
      <protection locked="0"/>
    </xf>
    <xf numFmtId="0" fontId="0" fillId="0" borderId="0" xfId="192" applyFont="1" applyBorder="1">
      <alignment/>
      <protection/>
    </xf>
    <xf numFmtId="0" fontId="34" fillId="0" borderId="0" xfId="192" applyFont="1">
      <alignment/>
      <protection/>
    </xf>
    <xf numFmtId="3" fontId="0" fillId="0" borderId="0" xfId="192" applyNumberFormat="1" applyFont="1">
      <alignment/>
      <protection/>
    </xf>
    <xf numFmtId="0" fontId="0" fillId="0" borderId="0" xfId="192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35" fillId="0" borderId="0" xfId="192" applyFont="1" applyFill="1" applyAlignment="1" applyProtection="1">
      <alignment horizontal="center"/>
      <protection locked="0"/>
    </xf>
    <xf numFmtId="49" fontId="36" fillId="0" borderId="0" xfId="192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/>
    </xf>
  </cellXfs>
  <cellStyles count="2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$l0 Dec" xfId="20"/>
    <cellStyle name="$l0 Header" xfId="21"/>
    <cellStyle name="$l0 No" xfId="22"/>
    <cellStyle name="$l0 Row" xfId="23"/>
    <cellStyle name="$u0 Dec" xfId="24"/>
    <cellStyle name="$u0 No" xfId="25"/>
    <cellStyle name="$u0 Row" xfId="26"/>
    <cellStyle name="_04_OP_Hala N1_6WX01-05_vod.hosp._080130" xfId="27"/>
    <cellStyle name="_05_GVB_EW_01_TP7_061207" xfId="28"/>
    <cellStyle name="_05_GVB_EY_EV_01_TP7_061201" xfId="29"/>
    <cellStyle name="_06_GCZ_BQ_SO_1145" xfId="30"/>
    <cellStyle name="_06_GCZ_BQ_SO_1241_Hruba" xfId="31"/>
    <cellStyle name="_06_GCZ_BQ_SO_1242+1710_Hruba" xfId="32"/>
    <cellStyle name="_06_GCZ_BQ_SO_1510_Hruba" xfId="33"/>
    <cellStyle name="_06_GCZ_BQ_SO_1810_Hruba" xfId="34"/>
    <cellStyle name="_06_GCZ_BQ_SO_WX_061120" xfId="35"/>
    <cellStyle name="_06_GCZ_BQ_SO_WX_061207oceneni" xfId="36"/>
    <cellStyle name="_06_GVB_TP7_NS07_070105_oceneni" xfId="37"/>
    <cellStyle name="_5385_2_IPB_WX_SO 16-19_FOT_070716" xfId="38"/>
    <cellStyle name="_5411_OP_Infrastruktura_VZOR_080123" xfId="39"/>
    <cellStyle name="_5463_04_NUC_XX01_FOT_200_Hala17_070405" xfId="40"/>
    <cellStyle name="_5559_PP_NS_vzor_070913" xfId="41"/>
    <cellStyle name="_6110_04_HZS_Pardubice_SO 06_111023" xfId="42"/>
    <cellStyle name="_6VX01" xfId="43"/>
    <cellStyle name="_BVG TP 7_Complete_061204" xfId="44"/>
    <cellStyle name="_F6_BS_SO 01+04_6SX01" xfId="45"/>
    <cellStyle name="_FOXCONN - FoT - SO16.3_060523" xfId="46"/>
    <cellStyle name="_FOXCONN - FoT - SO16.3_060627" xfId="47"/>
    <cellStyle name="_GVB_ TP 7_6-NS07_061206 zm oc" xfId="48"/>
    <cellStyle name="_GVB_ TP 7_6-NS07_061207 zm" xfId="49"/>
    <cellStyle name="_GVB_ TP7_6IK01A_BQ_SO1141_070104" xfId="50"/>
    <cellStyle name="_GVB_ TP7_NS07_rev 2_070205_ BQ" xfId="51"/>
    <cellStyle name="_GVB_ TP7_NS07_rev.1_070111ocenění" xfId="52"/>
    <cellStyle name="_GVB_ TP7_NS07_rev.1_070116ocenění" xfId="53"/>
    <cellStyle name="_GVB_TP7_F5_Water Treat.070223_" xfId="54"/>
    <cellStyle name="_GVB_TP7_F5_Water Treat.070731_" xfId="55"/>
    <cellStyle name="_GVP_TP 7_stoka DA3_070130 - mp" xfId="56"/>
    <cellStyle name="_odhad cen_GVB_ TP 7_6-NS07_061207 zm" xfId="57"/>
    <cellStyle name="_propočet kubatur šachty" xfId="58"/>
    <cellStyle name="_SO 05_F6_rain wat drain.060531" xfId="59"/>
    <cellStyle name="_SO 11_ rain water drainage_070424" xfId="60"/>
    <cellStyle name="_SO 11_ rain water drainage_080211" xfId="61"/>
    <cellStyle name="_SO 16_6VX01_vzduchotechnika" xfId="62"/>
    <cellStyle name="_SO 17_ přípojka splašk.kanalizace" xfId="63"/>
    <cellStyle name="_SO 18_ příp. dešť.kan._zmeny 070820" xfId="64"/>
    <cellStyle name="_SO 18_ přípojka dešť.kanalizace" xfId="65"/>
    <cellStyle name="_SO 21_kanalizace splašková_070807" xfId="66"/>
    <cellStyle name="_SO 22_ kanalizace destova v arealu" xfId="67"/>
    <cellStyle name="_SO 363_fire water supply_rev.1_070116" xfId="68"/>
    <cellStyle name="_SO 399.1,2_sewerage" xfId="69"/>
    <cellStyle name="_SO 399.1,2_sewerage_F5_070221" xfId="70"/>
    <cellStyle name="_SO 399.1,2_sewerage_F5_zmeny k 070730" xfId="71"/>
    <cellStyle name="_SO 399.1,2_sewerage_rev.1_070108" xfId="72"/>
    <cellStyle name="_SO 399.3 Roads of drainage_rev.1_070111" xfId="73"/>
    <cellStyle name="_SO 399.3 Roads of drainage_zmeny k_070731" xfId="74"/>
    <cellStyle name="_SO_1124_Retention pond_zmena_B_ 070202" xfId="75"/>
    <cellStyle name="_TI_SO 01_060301_cz_en" xfId="76"/>
    <cellStyle name="20 % – Zvýraznění 1" xfId="77"/>
    <cellStyle name="20 % – Zvýraznění 2" xfId="78"/>
    <cellStyle name="20 % – Zvýraznění 3" xfId="79"/>
    <cellStyle name="20 % – Zvýraznění 4" xfId="80"/>
    <cellStyle name="20 % – Zvýraznění 5" xfId="81"/>
    <cellStyle name="20 % – Zvýraznění 6" xfId="82"/>
    <cellStyle name="40 % – Zvýraznění 1" xfId="83"/>
    <cellStyle name="40 % – Zvýraznění 2" xfId="84"/>
    <cellStyle name="40 % – Zvýraznění 3" xfId="85"/>
    <cellStyle name="40 % – Zvýraznění 4" xfId="86"/>
    <cellStyle name="40 % – Zvýraznění 5" xfId="87"/>
    <cellStyle name="40 % – Zvýraznění 6" xfId="88"/>
    <cellStyle name="60 % – Zvýraznění 1" xfId="89"/>
    <cellStyle name="60 % – Zvýraznění 2" xfId="90"/>
    <cellStyle name="60 % – Zvýraznění 3" xfId="91"/>
    <cellStyle name="60 % – Zvýraznění 4" xfId="92"/>
    <cellStyle name="60 % – Zvýraznění 5" xfId="93"/>
    <cellStyle name="60 % – Zvýraznění 6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enaJednPolozky" xfId="103"/>
    <cellStyle name="ColStyle1" xfId="104"/>
    <cellStyle name="ColStyle3" xfId="105"/>
    <cellStyle name="ColStyle7" xfId="106"/>
    <cellStyle name="čárky 2" xfId="107"/>
    <cellStyle name="Čísla v krycím listu" xfId="108"/>
    <cellStyle name="Dezimal [0]_Tabelle1" xfId="109"/>
    <cellStyle name="Dezimal_Tabelle1" xfId="110"/>
    <cellStyle name="Explanatory Text" xfId="111"/>
    <cellStyle name="Firma" xfId="112"/>
    <cellStyle name="Good" xfId="113"/>
    <cellStyle name="Heading 1" xfId="114"/>
    <cellStyle name="Heading 2" xfId="115"/>
    <cellStyle name="Heading 3" xfId="116"/>
    <cellStyle name="Heading 4" xfId="117"/>
    <cellStyle name="Hlavní nadpis" xfId="118"/>
    <cellStyle name="Hypertextový odkaz 2" xfId="119"/>
    <cellStyle name="Check Cell" xfId="120"/>
    <cellStyle name="Chybně" xfId="121"/>
    <cellStyle name="Input" xfId="122"/>
    <cellStyle name="kolonky" xfId="123"/>
    <cellStyle name="Linked Cell" xfId="124"/>
    <cellStyle name="měny 2" xfId="125"/>
    <cellStyle name="Neutral" xfId="126"/>
    <cellStyle name="normálne_anchors" xfId="127"/>
    <cellStyle name="normální 10" xfId="128"/>
    <cellStyle name="normální 11" xfId="129"/>
    <cellStyle name="normální 12" xfId="130"/>
    <cellStyle name="Normální 13" xfId="131"/>
    <cellStyle name="Normální 14" xfId="132"/>
    <cellStyle name="Normální 15" xfId="133"/>
    <cellStyle name="Normální 16" xfId="134"/>
    <cellStyle name="Normální 17" xfId="135"/>
    <cellStyle name="Normální 18" xfId="136"/>
    <cellStyle name="Normální 19" xfId="137"/>
    <cellStyle name="normální 2" xfId="138"/>
    <cellStyle name="normální 2 2" xfId="139"/>
    <cellStyle name="normální 2 3 2 2" xfId="140"/>
    <cellStyle name="Normální 20" xfId="141"/>
    <cellStyle name="Normální 21" xfId="142"/>
    <cellStyle name="Normální 22" xfId="143"/>
    <cellStyle name="Normální 23" xfId="144"/>
    <cellStyle name="Normální 24" xfId="145"/>
    <cellStyle name="Normální 25" xfId="146"/>
    <cellStyle name="Normální 26" xfId="147"/>
    <cellStyle name="Normální 27" xfId="148"/>
    <cellStyle name="Normální 28" xfId="149"/>
    <cellStyle name="Normální 29" xfId="150"/>
    <cellStyle name="normální 3" xfId="151"/>
    <cellStyle name="Normální 30" xfId="152"/>
    <cellStyle name="Normální 31" xfId="153"/>
    <cellStyle name="Normální 32" xfId="154"/>
    <cellStyle name="Normální 33" xfId="155"/>
    <cellStyle name="Normální 34" xfId="156"/>
    <cellStyle name="Normální 35" xfId="157"/>
    <cellStyle name="Normální 36" xfId="158"/>
    <cellStyle name="Normální 37" xfId="159"/>
    <cellStyle name="Normální 38" xfId="160"/>
    <cellStyle name="Normální 39" xfId="161"/>
    <cellStyle name="normální 4" xfId="162"/>
    <cellStyle name="Normální 40" xfId="163"/>
    <cellStyle name="Normální 41" xfId="164"/>
    <cellStyle name="Normální 42" xfId="165"/>
    <cellStyle name="Normální 43" xfId="166"/>
    <cellStyle name="Normální 44" xfId="167"/>
    <cellStyle name="Normální 45" xfId="168"/>
    <cellStyle name="Normální 46" xfId="169"/>
    <cellStyle name="Normální 47" xfId="170"/>
    <cellStyle name="Normální 48" xfId="171"/>
    <cellStyle name="Normální 49" xfId="172"/>
    <cellStyle name="normální 5" xfId="173"/>
    <cellStyle name="Normální 50" xfId="174"/>
    <cellStyle name="Normální 51" xfId="175"/>
    <cellStyle name="Normální 52" xfId="176"/>
    <cellStyle name="Normální 53" xfId="177"/>
    <cellStyle name="Normální 54" xfId="178"/>
    <cellStyle name="Normální 55" xfId="179"/>
    <cellStyle name="Normální 56" xfId="180"/>
    <cellStyle name="Normální 57" xfId="181"/>
    <cellStyle name="Normální 58" xfId="182"/>
    <cellStyle name="Normální 59" xfId="183"/>
    <cellStyle name="normální 6" xfId="184"/>
    <cellStyle name="Normální 60" xfId="185"/>
    <cellStyle name="Normální 61" xfId="186"/>
    <cellStyle name="Normální 62" xfId="187"/>
    <cellStyle name="Normální 63" xfId="188"/>
    <cellStyle name="normální 7" xfId="189"/>
    <cellStyle name="normální 8" xfId="190"/>
    <cellStyle name="normální 9" xfId="191"/>
    <cellStyle name="normální_POL.XLS" xfId="192"/>
    <cellStyle name="Note" xfId="193"/>
    <cellStyle name="Output" xfId="194"/>
    <cellStyle name="Pevné texty v krycím listu" xfId="195"/>
    <cellStyle name="Podnadpis" xfId="196"/>
    <cellStyle name="políčka" xfId="197"/>
    <cellStyle name="procent 3" xfId="198"/>
    <cellStyle name="RekapCisloOdd" xfId="199"/>
    <cellStyle name="RekapNazOdd" xfId="200"/>
    <cellStyle name="RekapOddiluSoucet" xfId="201"/>
    <cellStyle name="RekapTonaz" xfId="202"/>
    <cellStyle name="Standard_Tabelle1" xfId="203"/>
    <cellStyle name="Stín+tučně" xfId="204"/>
    <cellStyle name="Stín+tučně+velké písmo" xfId="205"/>
    <cellStyle name="Styl 1" xfId="206"/>
    <cellStyle name="Text v krycím listu" xfId="207"/>
    <cellStyle name="Název" xfId="208"/>
    <cellStyle name="Celkem" xfId="209"/>
    <cellStyle name="Tučně" xfId="210"/>
    <cellStyle name="TYP ŘÁDKU_4(sloupceJ-L)" xfId="211"/>
    <cellStyle name="Währung [0]_Tabelle1" xfId="212"/>
    <cellStyle name="Währung_Tabelle1" xfId="213"/>
    <cellStyle name="Text upozornění" xfId="214"/>
    <cellStyle name="základní" xfId="215"/>
    <cellStyle name="Обычный_pr.c.002-D+M venkovni kanal., vodovodu a plynovodu" xfId="216"/>
    <cellStyle name="標準 12 2" xfId="2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ace\prace_zak\Zak-N_Z\STA%20ATELIER\_ST-DA+KGJ\odevzdani_20190527\Users\Pr&#225;ce\pr&#225;ce_zak\Zak-O_Z\PROJEKTY%20ZEMAN\Pha-CT_OPC\rozpocty-odevzd\CT_OPC-celek_R2015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race\prace_zak\Zak-N_Z\STA%20ATELIER\_ST-DA+KGJ\odevzdani_20190527\Users\Prace\prace_zak\Zak-N_Z\STA%20ATELIER\_Benesov-JIP\20170825-odevzdani\rozpocet\Users\Pr&#225;ce\pr&#225;ce_zak\Zak-O_Z\RUSINA_FREI\Zlicin-RD\zlicin_VV20140922_cel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LEK-rekap"/>
      <sheetName val="VRN"/>
      <sheetName val="ARS"/>
      <sheetName val="ZTI"/>
      <sheetName val="VZT"/>
      <sheetName val="UT+CHL"/>
      <sheetName val="MaR"/>
      <sheetName val="ESI"/>
      <sheetName val="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EK-rekap"/>
      <sheetName val="ARS-rek"/>
      <sheetName val="ARS-pol"/>
      <sheetName val="ST-rek"/>
      <sheetName val="ST-pol"/>
      <sheetName val="UT-rek"/>
      <sheetName val="UT-pol"/>
      <sheetName val="ZTI-rek"/>
      <sheetName val="ZTI-pol"/>
      <sheetName val="ESI-rek"/>
      <sheetName val="ESI-pol"/>
      <sheetName val="ESL-rek"/>
      <sheetName val="ESL-p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12"/>
  <sheetViews>
    <sheetView showGridLines="0" showZeros="0" tabSelected="1" zoomScale="150" zoomScaleNormal="150" workbookViewId="0" topLeftCell="A1">
      <selection activeCell="E19" sqref="E19"/>
    </sheetView>
  </sheetViews>
  <sheetFormatPr defaultColWidth="9.125" defaultRowHeight="12.75"/>
  <cols>
    <col min="1" max="1" width="3.875" style="2" customWidth="1"/>
    <col min="2" max="2" width="6.50390625" style="2" customWidth="1"/>
    <col min="3" max="3" width="31.50390625" style="2" customWidth="1"/>
    <col min="4" max="4" width="10.625" style="2" customWidth="1"/>
    <col min="5" max="5" width="14.625" style="2" customWidth="1"/>
    <col min="6" max="6" width="15.375" style="2" customWidth="1"/>
    <col min="7" max="7" width="15.125" style="51" customWidth="1"/>
    <col min="8" max="8" width="14.625" style="5" customWidth="1"/>
    <col min="9" max="9" width="14.375" style="2" customWidth="1"/>
    <col min="10" max="10" width="16.875" style="2" customWidth="1"/>
    <col min="11" max="11" width="15.375" style="2" bestFit="1" customWidth="1"/>
    <col min="12" max="16384" width="9.125" style="2" customWidth="1"/>
  </cols>
  <sheetData>
    <row r="1" spans="1:7" ht="20" customHeight="1">
      <c r="A1" s="1"/>
      <c r="D1" s="3"/>
      <c r="E1" s="3"/>
      <c r="F1" s="3"/>
      <c r="G1" s="4">
        <v>43987</v>
      </c>
    </row>
    <row r="2" spans="1:7" ht="20" customHeight="1">
      <c r="A2" s="1"/>
      <c r="B2" s="6"/>
      <c r="C2" s="7"/>
      <c r="D2" s="67" t="s">
        <v>7</v>
      </c>
      <c r="E2" s="3"/>
      <c r="F2" s="3"/>
      <c r="G2" s="8"/>
    </row>
    <row r="3" spans="1:7" ht="20" customHeight="1">
      <c r="A3" s="1"/>
      <c r="B3" s="6"/>
      <c r="C3" s="6"/>
      <c r="D3" s="3"/>
      <c r="E3" s="3"/>
      <c r="F3" s="3"/>
      <c r="G3" s="8"/>
    </row>
    <row r="4" spans="1:56" s="58" customFormat="1" ht="12.75">
      <c r="A4" s="66" t="s">
        <v>8</v>
      </c>
      <c r="C4" s="59"/>
      <c r="F4" s="60"/>
      <c r="G4" s="60"/>
      <c r="H4" s="61"/>
      <c r="N4" s="12"/>
      <c r="AZ4" s="62"/>
      <c r="BA4" s="62"/>
      <c r="BB4" s="62"/>
      <c r="BC4" s="62"/>
      <c r="BD4" s="62"/>
    </row>
    <row r="5" spans="1:8" s="58" customFormat="1" ht="12.75">
      <c r="A5" s="63" t="s">
        <v>20</v>
      </c>
      <c r="C5" s="63"/>
      <c r="D5" s="64"/>
      <c r="E5" s="64"/>
      <c r="F5" s="64"/>
      <c r="G5" s="65"/>
      <c r="H5" s="61"/>
    </row>
    <row r="6" spans="1:8" s="58" customFormat="1" ht="12.75">
      <c r="A6" s="66" t="s">
        <v>0</v>
      </c>
      <c r="C6" s="63"/>
      <c r="D6" s="64"/>
      <c r="E6" s="64"/>
      <c r="F6" s="64"/>
      <c r="G6" s="65"/>
      <c r="H6" s="61"/>
    </row>
    <row r="7" spans="1:8" s="58" customFormat="1" ht="12.75">
      <c r="A7" s="63" t="s">
        <v>6</v>
      </c>
      <c r="C7" s="63"/>
      <c r="D7" s="64"/>
      <c r="E7" s="64"/>
      <c r="F7" s="64"/>
      <c r="G7" s="65"/>
      <c r="H7" s="61"/>
    </row>
    <row r="8" spans="1:8" s="58" customFormat="1" ht="12.75">
      <c r="A8" s="63"/>
      <c r="C8" s="63"/>
      <c r="D8" s="64"/>
      <c r="E8" s="64"/>
      <c r="F8" s="64"/>
      <c r="G8" s="65"/>
      <c r="H8" s="61"/>
    </row>
    <row r="9" spans="1:14" ht="20" customHeight="1">
      <c r="A9" s="24"/>
      <c r="B9" s="24"/>
      <c r="C9" s="36"/>
      <c r="D9" s="22"/>
      <c r="E9" s="69"/>
      <c r="F9" s="69"/>
      <c r="G9" s="69"/>
      <c r="H9" s="35"/>
      <c r="K9" s="68"/>
      <c r="N9" s="12"/>
    </row>
    <row r="10" spans="1:7" ht="12.75" customHeight="1">
      <c r="A10" s="1"/>
      <c r="B10" s="6"/>
      <c r="C10" s="6"/>
      <c r="D10" s="3"/>
      <c r="E10" s="94" t="s">
        <v>1</v>
      </c>
      <c r="F10" s="94"/>
      <c r="G10" s="8"/>
    </row>
    <row r="11" spans="1:10" ht="12.75">
      <c r="A11" s="14"/>
      <c r="B11" s="15" t="s">
        <v>10</v>
      </c>
      <c r="C11" s="16"/>
      <c r="D11" s="17" t="s">
        <v>16</v>
      </c>
      <c r="E11" s="18">
        <v>0.15</v>
      </c>
      <c r="F11" s="18">
        <v>0.21</v>
      </c>
      <c r="G11" s="19" t="s">
        <v>18</v>
      </c>
      <c r="H11" s="20"/>
      <c r="J11" s="21"/>
    </row>
    <row r="12" spans="1:14" s="25" customFormat="1" ht="20" customHeight="1">
      <c r="A12" s="71" t="s">
        <v>9</v>
      </c>
      <c r="B12" s="72"/>
      <c r="C12" s="73"/>
      <c r="D12" s="70"/>
      <c r="E12" s="82">
        <f>SUBTOTAL(9,E13:E14)</f>
        <v>0</v>
      </c>
      <c r="F12" s="82">
        <f>SUBTOTAL(9,F13:F14)</f>
        <v>0</v>
      </c>
      <c r="G12" s="82">
        <f>SUBTOTAL(9,G13:G14)</f>
        <v>0</v>
      </c>
      <c r="H12" s="27"/>
      <c r="J12" s="28"/>
      <c r="N12" s="29"/>
    </row>
    <row r="13" spans="1:14" s="25" customFormat="1" ht="20" customHeight="1">
      <c r="A13" s="23"/>
      <c r="B13" s="57" t="s">
        <v>11</v>
      </c>
      <c r="D13" s="23">
        <v>1</v>
      </c>
      <c r="E13" s="74">
        <v>0</v>
      </c>
      <c r="F13" s="74">
        <v>0</v>
      </c>
      <c r="G13" s="75">
        <f>(E13+F13)*D13</f>
        <v>0</v>
      </c>
      <c r="H13" s="27"/>
      <c r="J13" s="28"/>
      <c r="N13" s="29"/>
    </row>
    <row r="14" spans="1:14" s="25" customFormat="1" ht="20" customHeight="1">
      <c r="A14" s="23"/>
      <c r="B14" s="57" t="s">
        <v>12</v>
      </c>
      <c r="D14" s="23">
        <v>3</v>
      </c>
      <c r="E14" s="74">
        <v>0</v>
      </c>
      <c r="F14" s="74">
        <v>0</v>
      </c>
      <c r="G14" s="75">
        <f aca="true" t="shared" si="0" ref="G14">(E14+F14)*D14</f>
        <v>0</v>
      </c>
      <c r="H14" s="27"/>
      <c r="J14" s="28"/>
      <c r="N14" s="29"/>
    </row>
    <row r="15" spans="1:14" s="25" customFormat="1" ht="20" customHeight="1">
      <c r="A15" s="71" t="s">
        <v>13</v>
      </c>
      <c r="B15" s="72"/>
      <c r="C15" s="73"/>
      <c r="D15" s="70"/>
      <c r="E15" s="82">
        <f>SUBTOTAL(9,E16:E18)</f>
        <v>0</v>
      </c>
      <c r="F15" s="82">
        <f>SUBTOTAL(9,F16:F18)</f>
        <v>0</v>
      </c>
      <c r="G15" s="82">
        <f>SUBTOTAL(9,G16:G18)</f>
        <v>0</v>
      </c>
      <c r="H15" s="27"/>
      <c r="J15" s="28"/>
      <c r="N15" s="29"/>
    </row>
    <row r="16" spans="1:14" s="25" customFormat="1" ht="20" customHeight="1">
      <c r="A16" s="23"/>
      <c r="B16" s="57" t="s">
        <v>15</v>
      </c>
      <c r="D16" s="23">
        <v>1</v>
      </c>
      <c r="E16" s="74">
        <v>0</v>
      </c>
      <c r="F16" s="74">
        <v>0</v>
      </c>
      <c r="G16" s="75">
        <f>(E16+F16)*D16</f>
        <v>0</v>
      </c>
      <c r="H16" s="27"/>
      <c r="J16" s="28"/>
      <c r="N16" s="29"/>
    </row>
    <row r="17" spans="1:14" s="25" customFormat="1" ht="20" customHeight="1">
      <c r="A17" s="23"/>
      <c r="B17" s="57" t="s">
        <v>14</v>
      </c>
      <c r="D17" s="23">
        <v>3</v>
      </c>
      <c r="E17" s="74">
        <v>0</v>
      </c>
      <c r="F17" s="74">
        <v>0</v>
      </c>
      <c r="G17" s="75">
        <f aca="true" t="shared" si="1" ref="G17:G18">(E17+F17)*D17</f>
        <v>0</v>
      </c>
      <c r="H17" s="27"/>
      <c r="J17" s="28"/>
      <c r="N17" s="29"/>
    </row>
    <row r="18" spans="1:14" s="25" customFormat="1" ht="20" customHeight="1">
      <c r="A18" s="23"/>
      <c r="B18" s="57" t="s">
        <v>17</v>
      </c>
      <c r="D18" s="23">
        <v>40</v>
      </c>
      <c r="E18" s="74">
        <v>0</v>
      </c>
      <c r="F18" s="74">
        <v>0</v>
      </c>
      <c r="G18" s="75">
        <f t="shared" si="1"/>
        <v>0</v>
      </c>
      <c r="H18" s="27"/>
      <c r="J18" s="28"/>
      <c r="N18" s="29"/>
    </row>
    <row r="19" spans="1:56" ht="20" customHeight="1" thickBot="1">
      <c r="A19" s="30"/>
      <c r="B19" s="31"/>
      <c r="C19" s="32"/>
      <c r="D19" s="30"/>
      <c r="E19" s="76"/>
      <c r="F19" s="76"/>
      <c r="G19" s="77"/>
      <c r="H19" s="11"/>
      <c r="N19" s="12">
        <v>4</v>
      </c>
      <c r="AZ19" s="13" t="e">
        <f>SUM(#REF!)</f>
        <v>#REF!</v>
      </c>
      <c r="BA19" s="13" t="e">
        <f>SUM(#REF!)</f>
        <v>#REF!</v>
      </c>
      <c r="BB19" s="13" t="e">
        <f>SUM(#REF!)</f>
        <v>#REF!</v>
      </c>
      <c r="BC19" s="13" t="e">
        <f>SUM(#REF!)</f>
        <v>#REF!</v>
      </c>
      <c r="BD19" s="13" t="e">
        <f>SUM(#REF!)</f>
        <v>#REF!</v>
      </c>
    </row>
    <row r="20" spans="1:103" ht="20" customHeight="1" thickTop="1">
      <c r="A20" s="33"/>
      <c r="B20" s="24" t="s">
        <v>4</v>
      </c>
      <c r="C20" s="34"/>
      <c r="D20" s="22"/>
      <c r="E20" s="78">
        <f>SUBTOTAL(9,E12:E19)</f>
        <v>0</v>
      </c>
      <c r="F20" s="78">
        <f>SUBTOTAL(9,F12:F19)</f>
        <v>0</v>
      </c>
      <c r="G20" s="78">
        <f>SUBTOTAL(9,G12:G19)</f>
        <v>0</v>
      </c>
      <c r="H20" s="26"/>
      <c r="N20" s="12">
        <v>2</v>
      </c>
      <c r="Z20" s="2">
        <v>12</v>
      </c>
      <c r="AA20" s="2">
        <v>0</v>
      </c>
      <c r="AB20" s="2">
        <v>5</v>
      </c>
      <c r="AY20" s="2">
        <v>1</v>
      </c>
      <c r="AZ20" s="2">
        <f>IF(AY20=1,F20,0)</f>
        <v>0</v>
      </c>
      <c r="BA20" s="2">
        <f>IF(AY20=2,F20,0)</f>
        <v>0</v>
      </c>
      <c r="BB20" s="2">
        <f>IF(AY20=3,F20,0)</f>
        <v>0</v>
      </c>
      <c r="BC20" s="2">
        <f>IF(AY20=4,F20,0)</f>
        <v>0</v>
      </c>
      <c r="BD20" s="2">
        <f>IF(AY20=5,F20,0)</f>
        <v>0</v>
      </c>
      <c r="CY20" s="2">
        <v>0</v>
      </c>
    </row>
    <row r="21" spans="1:14" ht="20" customHeight="1">
      <c r="A21" s="33"/>
      <c r="B21" s="24" t="s">
        <v>2</v>
      </c>
      <c r="C21" s="36">
        <v>0.15</v>
      </c>
      <c r="D21" s="22"/>
      <c r="E21" s="78"/>
      <c r="F21" s="78"/>
      <c r="G21" s="78">
        <f>E20*C21</f>
        <v>0</v>
      </c>
      <c r="H21" s="35"/>
      <c r="K21" s="68"/>
      <c r="N21" s="12"/>
    </row>
    <row r="22" spans="1:103" ht="20" customHeight="1">
      <c r="A22" s="33"/>
      <c r="B22" s="24" t="s">
        <v>2</v>
      </c>
      <c r="C22" s="36">
        <v>0.21</v>
      </c>
      <c r="D22" s="22"/>
      <c r="E22" s="79"/>
      <c r="F22" s="79"/>
      <c r="G22" s="78">
        <f>F20*C22</f>
        <v>0</v>
      </c>
      <c r="N22" s="12">
        <v>2</v>
      </c>
      <c r="Z22" s="2">
        <v>12</v>
      </c>
      <c r="AA22" s="2">
        <v>1</v>
      </c>
      <c r="AB22" s="2">
        <v>7</v>
      </c>
      <c r="AY22" s="2">
        <v>1</v>
      </c>
      <c r="AZ22" s="2" t="e">
        <f>IF(AY22=1,#REF!,0)</f>
        <v>#REF!</v>
      </c>
      <c r="BA22" s="2">
        <f>IF(AY22=2,#REF!,0)</f>
        <v>0</v>
      </c>
      <c r="BB22" s="2">
        <f>IF(AY22=3,#REF!,0)</f>
        <v>0</v>
      </c>
      <c r="BC22" s="2">
        <f>IF(AY22=4,#REF!,0)</f>
        <v>0</v>
      </c>
      <c r="BD22" s="2">
        <f>IF(AY22=5,#REF!,0)</f>
        <v>0</v>
      </c>
      <c r="CY22" s="2">
        <v>0.086</v>
      </c>
    </row>
    <row r="23" spans="1:14" ht="20" customHeight="1" thickBot="1">
      <c r="A23" s="37"/>
      <c r="B23" s="38"/>
      <c r="C23" s="39"/>
      <c r="D23" s="40"/>
      <c r="E23" s="80"/>
      <c r="F23" s="80"/>
      <c r="G23" s="81"/>
      <c r="H23" s="41"/>
      <c r="N23" s="12">
        <v>1</v>
      </c>
    </row>
    <row r="24" spans="1:103" ht="20" customHeight="1">
      <c r="A24" s="33"/>
      <c r="B24" s="24" t="s">
        <v>5</v>
      </c>
      <c r="C24" s="34"/>
      <c r="D24" s="22"/>
      <c r="E24" s="79"/>
      <c r="F24" s="79"/>
      <c r="G24" s="78">
        <f>ROUND(SUM(G20:G22),0)</f>
        <v>0</v>
      </c>
      <c r="H24" s="42"/>
      <c r="I24" s="43"/>
      <c r="J24" s="43"/>
      <c r="N24" s="12">
        <v>2</v>
      </c>
      <c r="Z24" s="2">
        <v>12</v>
      </c>
      <c r="AA24" s="2">
        <v>0</v>
      </c>
      <c r="AB24" s="2">
        <v>9</v>
      </c>
      <c r="AY24" s="2">
        <v>1</v>
      </c>
      <c r="AZ24" s="2" t="e">
        <f>IF(AY24=1,#REF!,0)</f>
        <v>#REF!</v>
      </c>
      <c r="BA24" s="2">
        <f>IF(AY24=2,#REF!,0)</f>
        <v>0</v>
      </c>
      <c r="BB24" s="2">
        <f>IF(AY24=3,#REF!,0)</f>
        <v>0</v>
      </c>
      <c r="BC24" s="2">
        <f>IF(AY24=4,#REF!,0)</f>
        <v>0</v>
      </c>
      <c r="BD24" s="2">
        <f>IF(AY24=5,#REF!,0)</f>
        <v>0</v>
      </c>
      <c r="CY24" s="2">
        <v>0</v>
      </c>
    </row>
    <row r="25" spans="1:14" ht="20" customHeight="1">
      <c r="A25" s="33"/>
      <c r="B25" s="24"/>
      <c r="C25" s="34"/>
      <c r="D25" s="22"/>
      <c r="E25" s="79"/>
      <c r="F25" s="79"/>
      <c r="G25" s="78"/>
      <c r="H25" s="42"/>
      <c r="I25" s="43"/>
      <c r="J25" s="43"/>
      <c r="N25" s="12"/>
    </row>
    <row r="26" spans="1:14" s="25" customFormat="1" ht="20" customHeight="1">
      <c r="A26" s="33"/>
      <c r="B26" s="9"/>
      <c r="C26" s="44"/>
      <c r="D26" s="45"/>
      <c r="E26" s="46"/>
      <c r="F26" s="46"/>
      <c r="G26" s="46"/>
      <c r="H26" s="27"/>
      <c r="J26" s="28"/>
      <c r="N26" s="29"/>
    </row>
    <row r="27" spans="1:14" s="25" customFormat="1" ht="20" customHeight="1">
      <c r="A27" s="47" t="s">
        <v>3</v>
      </c>
      <c r="B27" s="2"/>
      <c r="C27" s="34"/>
      <c r="D27" s="22"/>
      <c r="E27" s="48"/>
      <c r="F27" s="48"/>
      <c r="G27" s="49"/>
      <c r="H27" s="27"/>
      <c r="J27" s="28"/>
      <c r="N27" s="29"/>
    </row>
    <row r="28" spans="1:14" s="25" customFormat="1" ht="54" customHeight="1">
      <c r="A28" s="95" t="s">
        <v>19</v>
      </c>
      <c r="B28" s="96"/>
      <c r="C28" s="96"/>
      <c r="D28" s="96"/>
      <c r="E28" s="96"/>
      <c r="F28" s="96"/>
      <c r="G28" s="96"/>
      <c r="H28" s="27"/>
      <c r="J28" s="28"/>
      <c r="N28" s="29"/>
    </row>
    <row r="29" spans="1:56" ht="20" customHeight="1">
      <c r="A29" s="83"/>
      <c r="B29" s="84"/>
      <c r="C29" s="85"/>
      <c r="D29" s="86"/>
      <c r="E29" s="87"/>
      <c r="F29" s="87"/>
      <c r="G29" s="88"/>
      <c r="H29" s="11"/>
      <c r="N29" s="12">
        <v>4</v>
      </c>
      <c r="AZ29" s="13" t="e">
        <f>SUM(#REF!)</f>
        <v>#REF!</v>
      </c>
      <c r="BA29" s="13" t="e">
        <f>SUM(#REF!)</f>
        <v>#REF!</v>
      </c>
      <c r="BB29" s="13" t="e">
        <f>SUM(#REF!)</f>
        <v>#REF!</v>
      </c>
      <c r="BC29" s="13" t="e">
        <f>SUM(#REF!)</f>
        <v>#REF!</v>
      </c>
      <c r="BD29" s="13" t="e">
        <f>SUM(#REF!)</f>
        <v>#REF!</v>
      </c>
    </row>
    <row r="30" spans="1:103" ht="20" customHeight="1">
      <c r="A30" s="47"/>
      <c r="C30" s="34"/>
      <c r="D30" s="22"/>
      <c r="E30" s="48"/>
      <c r="F30" s="48"/>
      <c r="G30" s="49"/>
      <c r="H30" s="26"/>
      <c r="N30" s="12">
        <v>2</v>
      </c>
      <c r="Z30" s="2">
        <v>12</v>
      </c>
      <c r="AA30" s="2">
        <v>0</v>
      </c>
      <c r="AB30" s="2">
        <v>5</v>
      </c>
      <c r="AY30" s="2">
        <v>1</v>
      </c>
      <c r="AZ30" s="2" t="e">
        <f>IF(AY30=1,#REF!,0)</f>
        <v>#REF!</v>
      </c>
      <c r="BA30" s="2">
        <f>IF(AY30=2,#REF!,0)</f>
        <v>0</v>
      </c>
      <c r="BB30" s="2">
        <f>IF(AY30=3,#REF!,0)</f>
        <v>0</v>
      </c>
      <c r="BC30" s="2">
        <f>IF(AY30=4,#REF!,0)</f>
        <v>0</v>
      </c>
      <c r="BD30" s="2">
        <f>IF(AY30=5,#REF!,0)</f>
        <v>0</v>
      </c>
      <c r="CY30" s="2">
        <v>0</v>
      </c>
    </row>
    <row r="31" spans="1:14" ht="20" customHeight="1">
      <c r="A31" s="92"/>
      <c r="B31" s="93"/>
      <c r="C31" s="93"/>
      <c r="D31" s="93"/>
      <c r="E31" s="93"/>
      <c r="F31" s="93"/>
      <c r="G31" s="93"/>
      <c r="H31" s="35"/>
      <c r="K31" s="68"/>
      <c r="N31" s="12"/>
    </row>
    <row r="32" spans="1:103" ht="20" customHeight="1">
      <c r="A32" s="92"/>
      <c r="B32" s="93"/>
      <c r="C32" s="93"/>
      <c r="D32" s="93"/>
      <c r="E32" s="93"/>
      <c r="F32" s="93"/>
      <c r="G32" s="93"/>
      <c r="N32" s="12">
        <v>2</v>
      </c>
      <c r="Z32" s="2">
        <v>12</v>
      </c>
      <c r="AA32" s="2">
        <v>1</v>
      </c>
      <c r="AB32" s="2">
        <v>7</v>
      </c>
      <c r="AY32" s="2">
        <v>1</v>
      </c>
      <c r="AZ32" s="2" t="e">
        <f>IF(AY32=1,#REF!,0)</f>
        <v>#REF!</v>
      </c>
      <c r="BA32" s="2">
        <f>IF(AY32=2,#REF!,0)</f>
        <v>0</v>
      </c>
      <c r="BB32" s="2">
        <f>IF(AY32=3,#REF!,0)</f>
        <v>0</v>
      </c>
      <c r="BC32" s="2">
        <f>IF(AY32=4,#REF!,0)</f>
        <v>0</v>
      </c>
      <c r="BD32" s="2">
        <f>IF(AY32=5,#REF!,0)</f>
        <v>0</v>
      </c>
      <c r="CY32" s="2">
        <v>0.086</v>
      </c>
    </row>
    <row r="33" spans="1:14" ht="20" customHeight="1">
      <c r="A33" s="92"/>
      <c r="B33" s="93"/>
      <c r="C33" s="93"/>
      <c r="D33" s="93"/>
      <c r="E33" s="93"/>
      <c r="F33" s="93"/>
      <c r="G33" s="93"/>
      <c r="H33" s="41"/>
      <c r="N33" s="12">
        <v>1</v>
      </c>
    </row>
    <row r="34" spans="2:103" ht="20" customHeight="1">
      <c r="B34" s="9"/>
      <c r="C34" s="10"/>
      <c r="G34" s="2"/>
      <c r="H34" s="42"/>
      <c r="I34" s="43"/>
      <c r="J34" s="43"/>
      <c r="N34" s="12">
        <v>2</v>
      </c>
      <c r="Z34" s="2">
        <v>12</v>
      </c>
      <c r="AA34" s="2">
        <v>0</v>
      </c>
      <c r="AB34" s="2">
        <v>9</v>
      </c>
      <c r="AY34" s="2">
        <v>1</v>
      </c>
      <c r="AZ34" s="2" t="e">
        <f>IF(AY34=1,#REF!,0)</f>
        <v>#REF!</v>
      </c>
      <c r="BA34" s="2">
        <f>IF(AY34=2,#REF!,0)</f>
        <v>0</v>
      </c>
      <c r="BB34" s="2">
        <f>IF(AY34=3,#REF!,0)</f>
        <v>0</v>
      </c>
      <c r="BC34" s="2">
        <f>IF(AY34=4,#REF!,0)</f>
        <v>0</v>
      </c>
      <c r="BD34" s="2">
        <f>IF(AY34=5,#REF!,0)</f>
        <v>0</v>
      </c>
      <c r="CY34" s="2">
        <v>0</v>
      </c>
    </row>
    <row r="35" spans="7:14" ht="20" customHeight="1">
      <c r="G35" s="2"/>
      <c r="H35" s="42"/>
      <c r="I35" s="43"/>
      <c r="J35" s="43"/>
      <c r="N35" s="12"/>
    </row>
    <row r="36" spans="1:14" s="5" customFormat="1" ht="20" customHeight="1">
      <c r="A36" s="2"/>
      <c r="B36" s="2"/>
      <c r="C36" s="2"/>
      <c r="D36" s="2"/>
      <c r="E36" s="2"/>
      <c r="F36" s="2"/>
      <c r="G36" s="2"/>
      <c r="N36" s="56"/>
    </row>
    <row r="37" spans="7:56" ht="12.75">
      <c r="G37" s="2"/>
      <c r="N37" s="12">
        <v>4</v>
      </c>
      <c r="AZ37" s="13" t="e">
        <f>SUM(AZ23:AZ24)</f>
        <v>#REF!</v>
      </c>
      <c r="BA37" s="13">
        <f>SUM(BA23:BA24)</f>
        <v>0</v>
      </c>
      <c r="BB37" s="13">
        <f>SUM(BB23:BB24)</f>
        <v>0</v>
      </c>
      <c r="BC37" s="13">
        <f>SUM(BC23:BC24)</f>
        <v>0</v>
      </c>
      <c r="BD37" s="13">
        <f>SUM(BD23:BD24)</f>
        <v>0</v>
      </c>
    </row>
    <row r="38" spans="1:56" s="84" customFormat="1" ht="12.75">
      <c r="A38" s="2"/>
      <c r="B38" s="2"/>
      <c r="C38" s="2"/>
      <c r="D38" s="2"/>
      <c r="E38" s="2"/>
      <c r="F38" s="2"/>
      <c r="G38" s="2"/>
      <c r="H38" s="89"/>
      <c r="N38" s="90"/>
      <c r="AZ38" s="91"/>
      <c r="BA38" s="91"/>
      <c r="BB38" s="91"/>
      <c r="BC38" s="91"/>
      <c r="BD38" s="91"/>
    </row>
    <row r="39" spans="1:56" s="84" customFormat="1" ht="12.75">
      <c r="A39" s="2"/>
      <c r="B39" s="2"/>
      <c r="C39" s="2"/>
      <c r="D39" s="2"/>
      <c r="E39" s="2"/>
      <c r="F39" s="2"/>
      <c r="G39" s="2"/>
      <c r="H39" s="89"/>
      <c r="N39" s="90"/>
      <c r="AZ39" s="91"/>
      <c r="BA39" s="91"/>
      <c r="BB39" s="91"/>
      <c r="BC39" s="91"/>
      <c r="BD39" s="91"/>
    </row>
    <row r="40" spans="7:56" ht="12.75">
      <c r="G40" s="2"/>
      <c r="N40" s="12"/>
      <c r="AZ40" s="13"/>
      <c r="BA40" s="13"/>
      <c r="BB40" s="13"/>
      <c r="BC40" s="13"/>
      <c r="BD40" s="13"/>
    </row>
    <row r="41" spans="7:103" ht="15" customHeight="1">
      <c r="G41" s="2"/>
      <c r="N41" s="12">
        <v>2</v>
      </c>
      <c r="Z41" s="2">
        <v>12</v>
      </c>
      <c r="AA41" s="2">
        <v>0</v>
      </c>
      <c r="AB41" s="2">
        <v>11</v>
      </c>
      <c r="AY41" s="2">
        <v>1</v>
      </c>
      <c r="AZ41" s="2" t="e">
        <f>IF(AY41=1,#REF!,0)</f>
        <v>#REF!</v>
      </c>
      <c r="BA41" s="2">
        <f>IF(AY41=2,#REF!,0)</f>
        <v>0</v>
      </c>
      <c r="BB41" s="2">
        <f>IF(AY41=3,#REF!,0)</f>
        <v>0</v>
      </c>
      <c r="BC41" s="2">
        <f>IF(AY41=4,#REF!,0)</f>
        <v>0</v>
      </c>
      <c r="BD41" s="2">
        <f>IF(AY41=5,#REF!,0)</f>
        <v>0</v>
      </c>
      <c r="CY41" s="2">
        <v>0</v>
      </c>
    </row>
    <row r="42" spans="7:14" ht="15" customHeight="1">
      <c r="G42" s="2"/>
      <c r="N42" s="12"/>
    </row>
    <row r="43" spans="7:14" ht="15" customHeight="1">
      <c r="G43" s="2"/>
      <c r="N43" s="1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9:103" s="5" customFormat="1" ht="12.75"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9:103" s="5" customFormat="1" ht="12.75"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</row>
    <row r="57" spans="1:103" s="5" customFormat="1" ht="12.75">
      <c r="A57" s="2"/>
      <c r="B57" s="2"/>
      <c r="C57" s="2"/>
      <c r="D57" s="2"/>
      <c r="E57" s="2"/>
      <c r="F57" s="2"/>
      <c r="G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</row>
    <row r="58" spans="1:103" s="5" customFormat="1" ht="12.75">
      <c r="A58" s="2"/>
      <c r="B58" s="2"/>
      <c r="C58" s="2"/>
      <c r="D58" s="2"/>
      <c r="E58" s="2"/>
      <c r="F58" s="2"/>
      <c r="G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</row>
    <row r="59" spans="1:103" s="5" customFormat="1" ht="12.75">
      <c r="A59" s="2"/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</row>
    <row r="60" spans="1:103" s="5" customFormat="1" ht="12.75">
      <c r="A60" s="2"/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</row>
    <row r="61" spans="1:103" s="5" customFormat="1" ht="12.75">
      <c r="A61" s="2"/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</row>
    <row r="62" spans="1:103" s="5" customFormat="1" ht="12.75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</row>
    <row r="63" spans="1:103" s="5" customFormat="1" ht="12.75">
      <c r="A63" s="2"/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</row>
    <row r="64" spans="1:103" s="5" customFormat="1" ht="12.75">
      <c r="A64" s="2"/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</row>
    <row r="65" spans="1:103" s="5" customFormat="1" ht="12.75">
      <c r="A65" s="2"/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</row>
    <row r="66" spans="1:103" s="5" customFormat="1" ht="12.75">
      <c r="A66" s="2"/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</row>
    <row r="67" spans="1:103" s="5" customFormat="1" ht="12.75">
      <c r="A67" s="2"/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</row>
    <row r="68" spans="1:103" s="5" customFormat="1" ht="12.75">
      <c r="A68" s="2"/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</row>
    <row r="69" spans="1:103" s="5" customFormat="1" ht="12.75">
      <c r="A69" s="2"/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</row>
    <row r="70" spans="1:103" s="5" customFormat="1" ht="12.75">
      <c r="A70" s="2"/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</row>
    <row r="71" spans="1:103" s="5" customFormat="1" ht="12.75">
      <c r="A71" s="2"/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</row>
    <row r="72" spans="1:103" s="5" customFormat="1" ht="12.75">
      <c r="A72" s="2"/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</row>
    <row r="73" spans="1:103" s="5" customFormat="1" ht="12.75">
      <c r="A73" s="2"/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</row>
    <row r="74" spans="1:103" s="5" customFormat="1" ht="12.75">
      <c r="A74" s="2"/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</row>
    <row r="75" spans="1:103" s="5" customFormat="1" ht="12.75">
      <c r="A75" s="2"/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</row>
    <row r="76" spans="1:103" s="5" customFormat="1" ht="12.75">
      <c r="A76" s="2"/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</row>
    <row r="77" spans="1:103" s="5" customFormat="1" ht="12.75">
      <c r="A77" s="2"/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</row>
    <row r="78" spans="1:103" s="5" customFormat="1" ht="12.75">
      <c r="A78" s="2"/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</row>
    <row r="79" spans="1:103" s="5" customFormat="1" ht="12.75">
      <c r="A79" s="2"/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</row>
    <row r="80" spans="1:103" s="5" customFormat="1" ht="12.75">
      <c r="A80" s="2"/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</row>
    <row r="81" spans="1:103" s="5" customFormat="1" ht="12.75">
      <c r="A81" s="2"/>
      <c r="B81" s="2"/>
      <c r="C81" s="2"/>
      <c r="D81" s="2"/>
      <c r="E81" s="2"/>
      <c r="F81" s="2"/>
      <c r="G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</row>
    <row r="82" spans="1:103" s="5" customFormat="1" ht="12.75">
      <c r="A82" s="2"/>
      <c r="B82" s="2"/>
      <c r="C82" s="2"/>
      <c r="D82" s="2"/>
      <c r="E82" s="2"/>
      <c r="F82" s="2"/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</row>
    <row r="83" spans="1:103" s="5" customFormat="1" ht="12.75">
      <c r="A83" s="2"/>
      <c r="B83" s="2"/>
      <c r="C83" s="2"/>
      <c r="D83" s="2"/>
      <c r="E83" s="2"/>
      <c r="F83" s="2"/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</row>
    <row r="84" spans="1:103" s="5" customFormat="1" ht="12.75">
      <c r="A84" s="2"/>
      <c r="B84" s="2"/>
      <c r="C84" s="2"/>
      <c r="D84" s="2"/>
      <c r="E84" s="2"/>
      <c r="F84" s="2"/>
      <c r="G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</row>
    <row r="85" spans="1:103" s="5" customFormat="1" ht="12.75">
      <c r="A85" s="2"/>
      <c r="B85" s="2"/>
      <c r="C85" s="2"/>
      <c r="D85" s="2"/>
      <c r="E85" s="2"/>
      <c r="F85" s="2"/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</row>
    <row r="86" spans="1:103" s="5" customFormat="1" ht="12.75">
      <c r="A86" s="2"/>
      <c r="B86" s="2"/>
      <c r="C86" s="2"/>
      <c r="D86" s="2"/>
      <c r="E86" s="2"/>
      <c r="F86" s="2"/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</row>
    <row r="87" spans="1:103" s="5" customFormat="1" ht="12.75">
      <c r="A87" s="2"/>
      <c r="B87" s="2"/>
      <c r="C87" s="2"/>
      <c r="D87" s="2"/>
      <c r="E87" s="2"/>
      <c r="F87" s="2"/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</row>
    <row r="88" spans="1:103" s="5" customFormat="1" ht="12.75">
      <c r="A88" s="50"/>
      <c r="B88" s="50"/>
      <c r="C88" s="2"/>
      <c r="D88" s="2"/>
      <c r="E88" s="2"/>
      <c r="F88" s="2"/>
      <c r="G88" s="51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</row>
    <row r="89" spans="3:103" s="5" customFormat="1" ht="12.75">
      <c r="C89" s="52"/>
      <c r="D89" s="52"/>
      <c r="E89" s="52"/>
      <c r="F89" s="52"/>
      <c r="G89" s="5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</row>
    <row r="90" spans="1:103" s="5" customFormat="1" ht="12.75">
      <c r="A90" s="54"/>
      <c r="B90" s="54"/>
      <c r="G90" s="5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</row>
    <row r="91" spans="7:103" s="5" customFormat="1" ht="12.75">
      <c r="G91" s="5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</row>
    <row r="92" spans="7:103" s="5" customFormat="1" ht="12.75">
      <c r="G92" s="5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</row>
    <row r="93" spans="7:103" s="5" customFormat="1" ht="12.75">
      <c r="G93" s="5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</row>
    <row r="94" spans="7:103" s="5" customFormat="1" ht="12.75">
      <c r="G94" s="55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</row>
    <row r="95" spans="7:103" s="5" customFormat="1" ht="12.75">
      <c r="G95" s="55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</row>
    <row r="96" spans="7:103" s="5" customFormat="1" ht="12.75">
      <c r="G96" s="55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</row>
    <row r="97" spans="7:103" s="5" customFormat="1" ht="12.75">
      <c r="G97" s="55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</row>
    <row r="98" spans="7:103" s="5" customFormat="1" ht="12.75">
      <c r="G98" s="5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</row>
    <row r="99" spans="7:103" s="5" customFormat="1" ht="12.75">
      <c r="G99" s="55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</row>
    <row r="100" spans="7:103" s="5" customFormat="1" ht="12.75">
      <c r="G100" s="55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</row>
    <row r="101" spans="7:103" s="5" customFormat="1" ht="12.75">
      <c r="G101" s="55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</row>
    <row r="102" spans="7:103" s="5" customFormat="1" ht="12.75">
      <c r="G102" s="55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</row>
    <row r="103" spans="1:103" s="5" customFormat="1" ht="12.75">
      <c r="A103" s="2"/>
      <c r="B103" s="2"/>
      <c r="C103" s="2"/>
      <c r="D103" s="2"/>
      <c r="E103" s="2"/>
      <c r="F103" s="2"/>
      <c r="G103" s="5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</row>
    <row r="104" spans="1:103" s="5" customFormat="1" ht="12.75">
      <c r="A104" s="2"/>
      <c r="B104" s="2"/>
      <c r="C104" s="2"/>
      <c r="D104" s="2"/>
      <c r="E104" s="2"/>
      <c r="F104" s="2"/>
      <c r="G104" s="5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</row>
    <row r="105" spans="1:103" s="5" customFormat="1" ht="12.75">
      <c r="A105" s="2"/>
      <c r="B105" s="2"/>
      <c r="C105" s="2"/>
      <c r="D105" s="2"/>
      <c r="E105" s="2"/>
      <c r="F105" s="2"/>
      <c r="G105" s="5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</row>
    <row r="106" spans="1:103" s="5" customFormat="1" ht="12.75">
      <c r="A106" s="2"/>
      <c r="B106" s="2"/>
      <c r="C106" s="2"/>
      <c r="D106" s="2"/>
      <c r="E106" s="2"/>
      <c r="F106" s="2"/>
      <c r="G106" s="5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</row>
    <row r="107" spans="1:103" s="5" customFormat="1" ht="12.75">
      <c r="A107" s="2"/>
      <c r="B107" s="2"/>
      <c r="C107" s="2"/>
      <c r="D107" s="2"/>
      <c r="E107" s="2"/>
      <c r="F107" s="2"/>
      <c r="G107" s="5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</row>
    <row r="108" spans="1:103" s="5" customFormat="1" ht="12.75">
      <c r="A108" s="2"/>
      <c r="B108" s="2"/>
      <c r="C108" s="2"/>
      <c r="D108" s="2"/>
      <c r="E108" s="2"/>
      <c r="F108" s="2"/>
      <c r="G108" s="5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</row>
    <row r="109" spans="1:103" s="5" customFormat="1" ht="12.75">
      <c r="A109" s="2"/>
      <c r="B109" s="2"/>
      <c r="C109" s="2"/>
      <c r="D109" s="2"/>
      <c r="E109" s="2"/>
      <c r="F109" s="2"/>
      <c r="G109" s="5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</row>
    <row r="110" spans="1:103" s="5" customFormat="1" ht="12.75">
      <c r="A110" s="2"/>
      <c r="B110" s="2"/>
      <c r="C110" s="2"/>
      <c r="D110" s="2"/>
      <c r="E110" s="2"/>
      <c r="F110" s="2"/>
      <c r="G110" s="5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</row>
    <row r="111" spans="1:103" s="5" customFormat="1" ht="12.75">
      <c r="A111" s="2"/>
      <c r="B111" s="2"/>
      <c r="C111" s="2"/>
      <c r="D111" s="2"/>
      <c r="E111" s="2"/>
      <c r="F111" s="2"/>
      <c r="G111" s="5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</row>
    <row r="112" spans="1:103" s="5" customFormat="1" ht="12.75">
      <c r="A112" s="2"/>
      <c r="B112" s="2"/>
      <c r="C112" s="2"/>
      <c r="D112" s="2"/>
      <c r="E112" s="2"/>
      <c r="F112" s="2"/>
      <c r="G112" s="5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</row>
  </sheetData>
  <mergeCells count="5">
    <mergeCell ref="A32:G32"/>
    <mergeCell ref="E10:F10"/>
    <mergeCell ref="A31:G31"/>
    <mergeCell ref="A33:G33"/>
    <mergeCell ref="A28:G28"/>
  </mergeCells>
  <printOptions/>
  <pageMargins left="0.7874015748031497" right="0.3937007874015748" top="0.7874015748031497" bottom="0.7874015748031497" header="0.5905511811023623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Aleš Novotný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Novotný</dc:creator>
  <cp:keywords/>
  <dc:description/>
  <cp:lastModifiedBy>Microsoft Office User</cp:lastModifiedBy>
  <cp:lastPrinted>2019-03-19T05:57:50Z</cp:lastPrinted>
  <dcterms:created xsi:type="dcterms:W3CDTF">2015-06-17T04:55:35Z</dcterms:created>
  <dcterms:modified xsi:type="dcterms:W3CDTF">2020-06-08T08:35:44Z</dcterms:modified>
  <cp:category/>
  <cp:version/>
  <cp:contentType/>
  <cp:contentStatus/>
</cp:coreProperties>
</file>