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24915" windowHeight="1158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List1!$A$1:$M$37</definedName>
  </definedNames>
  <calcPr calcId="125725"/>
</workbook>
</file>

<file path=xl/calcChain.xml><?xml version="1.0" encoding="utf-8"?>
<calcChain xmlns="http://schemas.openxmlformats.org/spreadsheetml/2006/main">
  <c r="I7" i="1"/>
  <c r="J7" s="1"/>
  <c r="K30"/>
  <c r="K31"/>
  <c r="K32"/>
  <c r="I31"/>
  <c r="J31" s="1"/>
  <c r="L31" s="1"/>
  <c r="I32"/>
  <c r="J32" s="1"/>
  <c r="L32" s="1"/>
  <c r="I30"/>
  <c r="J30" s="1"/>
  <c r="K21"/>
  <c r="K20"/>
  <c r="I21"/>
  <c r="J21" s="1"/>
  <c r="I20"/>
  <c r="J20" s="1"/>
  <c r="L20" s="1"/>
  <c r="K9"/>
  <c r="K10"/>
  <c r="K11"/>
  <c r="I9"/>
  <c r="J9" s="1"/>
  <c r="L9" s="1"/>
  <c r="I10"/>
  <c r="J10" s="1"/>
  <c r="I11"/>
  <c r="J11" s="1"/>
  <c r="I8"/>
  <c r="J8" s="1"/>
  <c r="K8"/>
  <c r="K7"/>
  <c r="K33" l="1"/>
  <c r="K12"/>
  <c r="K22"/>
  <c r="L30"/>
  <c r="L33" s="1"/>
  <c r="L21"/>
  <c r="L22" s="1"/>
  <c r="L11"/>
  <c r="L10"/>
  <c r="L8"/>
  <c r="L7"/>
  <c r="K35" l="1"/>
  <c r="L12"/>
  <c r="L35" l="1"/>
</calcChain>
</file>

<file path=xl/sharedStrings.xml><?xml version="1.0" encoding="utf-8"?>
<sst xmlns="http://schemas.openxmlformats.org/spreadsheetml/2006/main" count="88" uniqueCount="48">
  <si>
    <t>objem</t>
  </si>
  <si>
    <t>značení stupnice</t>
  </si>
  <si>
    <t>vzorky počet ks</t>
  </si>
  <si>
    <t>nabízený materiál</t>
  </si>
  <si>
    <t>katalogové objednací číslo</t>
  </si>
  <si>
    <t>nabídková cena za kus bez DPH</t>
  </si>
  <si>
    <t>sazba DPH v %</t>
  </si>
  <si>
    <t>nabídková cena za kus včetně DPH</t>
  </si>
  <si>
    <t>konus  centrálně</t>
  </si>
  <si>
    <t>pro katetr</t>
  </si>
  <si>
    <t>konus centrálně</t>
  </si>
  <si>
    <t>předpokládaný  počet kusů na 4 roky</t>
  </si>
  <si>
    <t>nabídková cena za předpokládané množství za 4 roky bez DPH</t>
  </si>
  <si>
    <t>nabídková cena za předpokládané množství za 4 roky včetně DPH</t>
  </si>
  <si>
    <t>částka DPH</t>
  </si>
  <si>
    <t>Stříkačky lavážní sterilní (katétrový typ) - 50 ml, 100 ml, 150 ml</t>
  </si>
  <si>
    <t>* bez PVC, sterilní; zakončení Luer Lock; bezlatexový gumový píst; dobře čitelná nesmyvatelná stupnice</t>
  </si>
  <si>
    <t>Technická specifikace a soupis dodávek - ceník</t>
  </si>
  <si>
    <t>Stříkačky injekční trojdílné LL, stříkačky lavážní nestrilní a sterilní</t>
  </si>
  <si>
    <t>Příloha č. 3 - Specifikace a soupis dodávek - ceník</t>
  </si>
  <si>
    <t>* bez PVC, nesterilní; kónus pro katétr; dobře čitelná nesmyvatelná stupnice; táhlo pístu s kroužkem</t>
  </si>
  <si>
    <t>Stříkačky injekční trojdílné - 3 ml, 5 ml, 10 ml, 20 ml, 50 ml - 60 ml</t>
  </si>
  <si>
    <t xml:space="preserve">1. Stříkačky injekční trojdílné LL  </t>
  </si>
  <si>
    <t>2. Stříkačky lavážní nesterilní</t>
  </si>
  <si>
    <t>3. Stříkačky lavážní sterilní</t>
  </si>
  <si>
    <t>CELKEM</t>
  </si>
  <si>
    <t>dobře čitelná nesmyvatelná stupnice, táhlo pístu s kroužkem</t>
  </si>
  <si>
    <t xml:space="preserve">*bez PVC, sterilní, trojdílná; bezlatexový píst, lehký chod pístu, pístová brzda; </t>
  </si>
  <si>
    <t>* pro použití v lineárních dávkovačích B.Braun Perfusor SPACE, B.Braun Perfusor compact, Fresenius injektomat Agilia, Fresenius Pilot A2, Alaris ASENA GH/GS, ARGUS A600, ARGUS A600 S, ARGUS A606 S, MODULE DPS (Fresenius Medical Care)</t>
  </si>
  <si>
    <t>Stříkačky lavážní nesterilní (typ Janett) - 50 ml a 140 -160 ml</t>
  </si>
  <si>
    <t>x</t>
  </si>
  <si>
    <t xml:space="preserve"> 3 ml</t>
  </si>
  <si>
    <t xml:space="preserve"> 5 ml</t>
  </si>
  <si>
    <t>10 ml</t>
  </si>
  <si>
    <t>20 ml</t>
  </si>
  <si>
    <t>50 ml - 60 ml</t>
  </si>
  <si>
    <t>0,1 ml</t>
  </si>
  <si>
    <t>0,2 ml</t>
  </si>
  <si>
    <t>0,5 ml</t>
  </si>
  <si>
    <t>1,0 ml</t>
  </si>
  <si>
    <t>50 ml</t>
  </si>
  <si>
    <t>140-160 ml</t>
  </si>
  <si>
    <t>100 ml</t>
  </si>
  <si>
    <t>150 ml</t>
  </si>
  <si>
    <t>1 ml</t>
  </si>
  <si>
    <t>1 ml - 5 ml</t>
  </si>
  <si>
    <t>1 ml - 10 ml</t>
  </si>
  <si>
    <t>2 krabice</t>
  </si>
</sst>
</file>

<file path=xl/styles.xml><?xml version="1.0" encoding="utf-8"?>
<styleSheet xmlns="http://schemas.openxmlformats.org/spreadsheetml/2006/main">
  <numFmts count="3">
    <numFmt numFmtId="164" formatCode="_-* #,##0\ _K_č_-;\-* #,##0\ _K_č_-;_-* &quot;- &quot;_K_č_-;_-@_-"/>
    <numFmt numFmtId="165" formatCode="#,##0.00&quot; Kč&quot;"/>
    <numFmt numFmtId="166" formatCode="#,##0.00\ &quot;Kč&quot;"/>
  </numFmts>
  <fonts count="1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  <scheme val="minor"/>
    </font>
    <font>
      <sz val="10"/>
      <name val="Arial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u/>
      <sz val="12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9" tint="0.7999816888943144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0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2" fillId="0" borderId="0"/>
    <xf numFmtId="0" fontId="4" fillId="0" borderId="0"/>
    <xf numFmtId="0" fontId="1" fillId="0" borderId="0"/>
    <xf numFmtId="0" fontId="2" fillId="0" borderId="0"/>
    <xf numFmtId="0" fontId="4" fillId="0" borderId="0"/>
    <xf numFmtId="0" fontId="1" fillId="0" borderId="0"/>
  </cellStyleXfs>
  <cellXfs count="103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3" fontId="3" fillId="0" borderId="0" xfId="1" applyNumberFormat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2" fillId="0" borderId="1" xfId="1" applyFont="1" applyBorder="1" applyAlignment="1">
      <alignment horizontal="center" vertical="center" wrapText="1"/>
    </xf>
    <xf numFmtId="3" fontId="2" fillId="0" borderId="1" xfId="1" applyNumberFormat="1" applyFont="1" applyBorder="1" applyAlignment="1">
      <alignment horizontal="center" vertical="center" wrapText="1"/>
    </xf>
    <xf numFmtId="3" fontId="2" fillId="0" borderId="1" xfId="1" applyNumberFormat="1" applyFont="1" applyBorder="1" applyAlignment="1">
      <alignment horizontal="center" vertical="center"/>
    </xf>
    <xf numFmtId="165" fontId="2" fillId="0" borderId="1" xfId="1" applyNumberFormat="1" applyFont="1" applyBorder="1" applyAlignment="1">
      <alignment horizontal="right" vertical="center"/>
    </xf>
    <xf numFmtId="0" fontId="2" fillId="0" borderId="0" xfId="1" applyFont="1" applyBorder="1" applyAlignment="1">
      <alignment horizontal="center" vertical="center"/>
    </xf>
    <xf numFmtId="3" fontId="3" fillId="0" borderId="0" xfId="1" applyNumberFormat="1" applyFont="1" applyBorder="1" applyAlignment="1">
      <alignment vertical="center"/>
    </xf>
    <xf numFmtId="0" fontId="2" fillId="0" borderId="0" xfId="1" applyFont="1" applyBorder="1" applyAlignment="1">
      <alignment horizontal="right" vertical="center"/>
    </xf>
    <xf numFmtId="0" fontId="2" fillId="0" borderId="0" xfId="1" applyFont="1" applyBorder="1" applyAlignment="1">
      <alignment vertical="center"/>
    </xf>
    <xf numFmtId="164" fontId="3" fillId="0" borderId="1" xfId="1" applyNumberFormat="1" applyFont="1" applyBorder="1" applyAlignment="1">
      <alignment vertical="center"/>
    </xf>
    <xf numFmtId="3" fontId="2" fillId="0" borderId="0" xfId="1" applyNumberFormat="1" applyFont="1" applyBorder="1" applyAlignment="1">
      <alignment horizontal="right" vertical="center"/>
    </xf>
    <xf numFmtId="3" fontId="2" fillId="0" borderId="0" xfId="1" applyNumberFormat="1" applyFont="1" applyBorder="1" applyAlignment="1">
      <alignment vertical="center"/>
    </xf>
    <xf numFmtId="165" fontId="2" fillId="0" borderId="0" xfId="1" applyNumberFormat="1" applyFont="1" applyBorder="1" applyAlignment="1">
      <alignment vertical="center"/>
    </xf>
    <xf numFmtId="164" fontId="2" fillId="0" borderId="1" xfId="1" applyNumberFormat="1" applyFont="1" applyBorder="1" applyAlignment="1">
      <alignment vertical="center"/>
    </xf>
    <xf numFmtId="3" fontId="2" fillId="0" borderId="0" xfId="1" applyNumberFormat="1" applyFont="1" applyAlignment="1">
      <alignment vertical="center"/>
    </xf>
    <xf numFmtId="3" fontId="3" fillId="0" borderId="1" xfId="1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wrapText="1"/>
    </xf>
    <xf numFmtId="0" fontId="3" fillId="0" borderId="0" xfId="1" applyFont="1" applyAlignment="1">
      <alignment horizontal="center"/>
    </xf>
    <xf numFmtId="0" fontId="3" fillId="0" borderId="0" xfId="1" applyFont="1" applyBorder="1" applyAlignment="1">
      <alignment horizontal="right" vertical="center"/>
    </xf>
    <xf numFmtId="0" fontId="2" fillId="0" borderId="0" xfId="1" applyFont="1" applyAlignment="1">
      <alignment horizontal="center"/>
    </xf>
    <xf numFmtId="3" fontId="5" fillId="0" borderId="1" xfId="6" applyNumberFormat="1" applyFont="1" applyBorder="1"/>
    <xf numFmtId="164" fontId="2" fillId="0" borderId="0" xfId="1" applyNumberFormat="1" applyFont="1" applyBorder="1" applyAlignment="1">
      <alignment vertical="center"/>
    </xf>
    <xf numFmtId="0" fontId="3" fillId="0" borderId="0" xfId="1" applyFont="1" applyAlignment="1">
      <alignment horizontal="right" vertical="center"/>
    </xf>
    <xf numFmtId="0" fontId="5" fillId="0" borderId="1" xfId="6" applyFont="1" applyBorder="1"/>
    <xf numFmtId="164" fontId="3" fillId="0" borderId="0" xfId="1" applyNumberFormat="1" applyFont="1"/>
    <xf numFmtId="0" fontId="3" fillId="0" borderId="0" xfId="1" applyFont="1"/>
    <xf numFmtId="165" fontId="3" fillId="0" borderId="0" xfId="1" applyNumberFormat="1" applyFont="1" applyAlignment="1">
      <alignment horizontal="right"/>
    </xf>
    <xf numFmtId="0" fontId="6" fillId="0" borderId="0" xfId="1" applyFont="1" applyAlignment="1">
      <alignment horizontal="center" vertical="center"/>
    </xf>
    <xf numFmtId="3" fontId="6" fillId="0" borderId="0" xfId="1" applyNumberFormat="1" applyFont="1" applyAlignment="1">
      <alignment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>
      <alignment vertical="center"/>
    </xf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wrapText="1"/>
    </xf>
    <xf numFmtId="3" fontId="6" fillId="0" borderId="1" xfId="1" applyNumberFormat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right" vertical="center"/>
    </xf>
    <xf numFmtId="0" fontId="6" fillId="0" borderId="0" xfId="1" applyFont="1" applyBorder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165" fontId="2" fillId="0" borderId="0" xfId="1" applyNumberFormat="1" applyFont="1" applyFill="1" applyBorder="1" applyAlignment="1">
      <alignment horizontal="right" vertical="center"/>
    </xf>
    <xf numFmtId="0" fontId="8" fillId="0" borderId="0" xfId="1" applyFont="1" applyAlignment="1">
      <alignment vertical="center"/>
    </xf>
    <xf numFmtId="0" fontId="3" fillId="0" borderId="0" xfId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3" fontId="3" fillId="0" borderId="1" xfId="1" applyNumberFormat="1" applyFont="1" applyFill="1" applyBorder="1" applyAlignment="1">
      <alignment horizontal="center" vertical="center"/>
    </xf>
    <xf numFmtId="3" fontId="2" fillId="0" borderId="1" xfId="1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right" vertical="center"/>
    </xf>
    <xf numFmtId="0" fontId="0" fillId="0" borderId="0" xfId="0"/>
    <xf numFmtId="164" fontId="2" fillId="0" borderId="0" xfId="1" applyNumberFormat="1" applyFont="1" applyAlignment="1">
      <alignment horizontal="right" vertical="center"/>
    </xf>
    <xf numFmtId="164" fontId="2" fillId="0" borderId="0" xfId="1" applyNumberFormat="1" applyFont="1" applyBorder="1" applyAlignment="1">
      <alignment horizontal="right" vertical="center"/>
    </xf>
    <xf numFmtId="3" fontId="6" fillId="0" borderId="0" xfId="1" applyNumberFormat="1" applyFont="1" applyBorder="1" applyAlignment="1">
      <alignment horizontal="right" vertical="center"/>
    </xf>
    <xf numFmtId="0" fontId="2" fillId="0" borderId="0" xfId="1" applyFont="1" applyBorder="1" applyAlignment="1">
      <alignment horizontal="left" vertical="center"/>
    </xf>
    <xf numFmtId="3" fontId="3" fillId="0" borderId="0" xfId="1" applyNumberFormat="1" applyFont="1" applyBorder="1" applyAlignment="1">
      <alignment horizontal="left" vertical="center"/>
    </xf>
    <xf numFmtId="0" fontId="7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7" fillId="0" borderId="0" xfId="1" applyFont="1" applyFill="1" applyBorder="1" applyAlignment="1">
      <alignment vertical="center"/>
    </xf>
    <xf numFmtId="0" fontId="2" fillId="0" borderId="0" xfId="1" applyNumberFormat="1" applyFont="1" applyFill="1" applyBorder="1" applyAlignment="1">
      <alignment horizontal="right" vertical="center"/>
    </xf>
    <xf numFmtId="165" fontId="6" fillId="0" borderId="0" xfId="1" applyNumberFormat="1" applyFont="1" applyFill="1" applyBorder="1" applyAlignment="1">
      <alignment horizontal="right" vertical="center"/>
    </xf>
    <xf numFmtId="165" fontId="2" fillId="2" borderId="1" xfId="1" applyNumberFormat="1" applyFont="1" applyFill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 vertical="center"/>
    </xf>
    <xf numFmtId="165" fontId="2" fillId="3" borderId="1" xfId="1" applyNumberFormat="1" applyFont="1" applyFill="1" applyBorder="1" applyAlignment="1">
      <alignment horizontal="right" vertical="center"/>
    </xf>
    <xf numFmtId="165" fontId="6" fillId="2" borderId="1" xfId="1" applyNumberFormat="1" applyFont="1" applyFill="1" applyBorder="1" applyAlignment="1">
      <alignment horizontal="center" vertical="center"/>
    </xf>
    <xf numFmtId="10" fontId="6" fillId="2" borderId="1" xfId="1" applyNumberFormat="1" applyFont="1" applyFill="1" applyBorder="1" applyAlignment="1">
      <alignment horizontal="center" vertical="center"/>
    </xf>
    <xf numFmtId="165" fontId="3" fillId="2" borderId="1" xfId="1" applyNumberFormat="1" applyFont="1" applyFill="1" applyBorder="1" applyAlignment="1">
      <alignment horizontal="right" vertical="center"/>
    </xf>
    <xf numFmtId="165" fontId="7" fillId="2" borderId="1" xfId="1" applyNumberFormat="1" applyFont="1" applyFill="1" applyBorder="1" applyAlignment="1">
      <alignment vertical="center"/>
    </xf>
    <xf numFmtId="165" fontId="2" fillId="0" borderId="1" xfId="1" applyNumberFormat="1" applyFont="1" applyFill="1" applyBorder="1" applyAlignment="1">
      <alignment horizontal="center" vertical="center"/>
    </xf>
    <xf numFmtId="165" fontId="2" fillId="0" borderId="1" xfId="1" applyNumberFormat="1" applyFont="1" applyFill="1" applyBorder="1" applyAlignment="1">
      <alignment horizontal="right" vertical="center"/>
    </xf>
    <xf numFmtId="166" fontId="2" fillId="0" borderId="1" xfId="1" applyNumberFormat="1" applyFont="1" applyFill="1" applyBorder="1" applyAlignment="1">
      <alignment horizontal="center" vertical="center"/>
    </xf>
    <xf numFmtId="0" fontId="3" fillId="0" borderId="0" xfId="1" applyNumberFormat="1" applyFont="1" applyFill="1" applyBorder="1" applyAlignment="1">
      <alignment horizontal="right" vertical="center"/>
    </xf>
    <xf numFmtId="0" fontId="2" fillId="0" borderId="3" xfId="1" applyFont="1" applyBorder="1" applyAlignment="1">
      <alignment horizontal="center" vertical="center" wrapText="1"/>
    </xf>
    <xf numFmtId="3" fontId="0" fillId="0" borderId="0" xfId="0" applyNumberFormat="1" applyFill="1" applyBorder="1"/>
    <xf numFmtId="0" fontId="0" fillId="0" borderId="0" xfId="0" applyFill="1" applyBorder="1"/>
    <xf numFmtId="0" fontId="3" fillId="0" borderId="0" xfId="1" applyFont="1" applyFill="1" applyBorder="1" applyAlignment="1">
      <alignment horizontal="center" vertical="center" wrapText="1"/>
    </xf>
    <xf numFmtId="16" fontId="3" fillId="0" borderId="2" xfId="1" applyNumberFormat="1" applyFont="1" applyBorder="1" applyAlignment="1">
      <alignment vertical="center" wrapText="1"/>
    </xf>
    <xf numFmtId="16" fontId="3" fillId="0" borderId="0" xfId="1" applyNumberFormat="1" applyFont="1" applyBorder="1" applyAlignment="1">
      <alignment vertical="center" wrapText="1"/>
    </xf>
    <xf numFmtId="165" fontId="3" fillId="0" borderId="0" xfId="1" applyNumberFormat="1" applyFont="1" applyFill="1" applyBorder="1" applyAlignment="1">
      <alignment vertical="center"/>
    </xf>
    <xf numFmtId="4" fontId="3" fillId="0" borderId="0" xfId="1" applyNumberFormat="1" applyFont="1" applyFill="1" applyBorder="1" applyAlignment="1">
      <alignment vertical="center"/>
    </xf>
    <xf numFmtId="3" fontId="5" fillId="0" borderId="1" xfId="6" applyNumberFormat="1" applyFont="1" applyBorder="1" applyAlignment="1">
      <alignment horizontal="center"/>
    </xf>
    <xf numFmtId="0" fontId="11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center"/>
    </xf>
    <xf numFmtId="165" fontId="3" fillId="0" borderId="0" xfId="1" applyNumberFormat="1" applyFont="1" applyBorder="1" applyAlignment="1">
      <alignment horizontal="right"/>
    </xf>
    <xf numFmtId="0" fontId="7" fillId="0" borderId="1" xfId="1" applyFont="1" applyBorder="1" applyAlignment="1">
      <alignment horizontal="center" vertical="center"/>
    </xf>
    <xf numFmtId="0" fontId="6" fillId="0" borderId="0" xfId="1" applyFont="1" applyAlignment="1">
      <alignment horizontal="left" vertical="center"/>
    </xf>
    <xf numFmtId="164" fontId="3" fillId="0" borderId="1" xfId="1" applyNumberFormat="1" applyFont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vertical="center" wrapText="1"/>
    </xf>
    <xf numFmtId="3" fontId="12" fillId="2" borderId="1" xfId="1" applyNumberFormat="1" applyFont="1" applyFill="1" applyBorder="1" applyAlignment="1">
      <alignment horizontal="center" vertical="center"/>
    </xf>
    <xf numFmtId="3" fontId="12" fillId="2" borderId="1" xfId="1" applyNumberFormat="1" applyFont="1" applyFill="1" applyBorder="1" applyAlignment="1">
      <alignment vertical="center"/>
    </xf>
    <xf numFmtId="3" fontId="2" fillId="2" borderId="1" xfId="1" applyNumberFormat="1" applyFont="1" applyFill="1" applyBorder="1" applyAlignment="1">
      <alignment vertical="center"/>
    </xf>
    <xf numFmtId="3" fontId="6" fillId="2" borderId="1" xfId="1" applyNumberFormat="1" applyFont="1" applyFill="1" applyBorder="1" applyAlignment="1">
      <alignment vertical="center"/>
    </xf>
    <xf numFmtId="0" fontId="10" fillId="0" borderId="0" xfId="1" applyFont="1" applyAlignment="1">
      <alignment horizontal="right" vertical="center"/>
    </xf>
    <xf numFmtId="0" fontId="9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0" fillId="0" borderId="0" xfId="0" applyAlignment="1">
      <alignment wrapText="1"/>
    </xf>
    <xf numFmtId="3" fontId="3" fillId="0" borderId="0" xfId="1" applyNumberFormat="1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7" fillId="0" borderId="0" xfId="1" applyFont="1" applyAlignment="1">
      <alignment vertical="center"/>
    </xf>
    <xf numFmtId="16" fontId="7" fillId="0" borderId="2" xfId="1" applyNumberFormat="1" applyFont="1" applyBorder="1" applyAlignment="1">
      <alignment vertical="center"/>
    </xf>
  </cellXfs>
  <cellStyles count="7">
    <cellStyle name="normální" xfId="0" builtinId="0"/>
    <cellStyle name="normální 2" xfId="6"/>
    <cellStyle name="normální 3" xfId="4"/>
    <cellStyle name="normální 4" xfId="3"/>
    <cellStyle name="normální 5" xfId="1"/>
    <cellStyle name="Vysvětlující text 2" xfId="5"/>
    <cellStyle name="Vysvětlující text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8"/>
  <sheetViews>
    <sheetView tabSelected="1" zoomScaleNormal="100" workbookViewId="0">
      <selection activeCell="P32" sqref="P32"/>
    </sheetView>
  </sheetViews>
  <sheetFormatPr defaultRowHeight="15"/>
  <cols>
    <col min="1" max="2" width="13.42578125" customWidth="1"/>
    <col min="3" max="3" width="11.85546875" customWidth="1"/>
    <col min="4" max="4" width="13.42578125" customWidth="1"/>
    <col min="6" max="7" width="10.28515625" customWidth="1"/>
    <col min="8" max="8" width="9.28515625" bestFit="1" customWidth="1"/>
    <col min="9" max="9" width="9.28515625" style="50" customWidth="1"/>
    <col min="10" max="10" width="11.7109375" customWidth="1"/>
    <col min="11" max="12" width="15" style="50" customWidth="1"/>
    <col min="13" max="13" width="11.42578125" bestFit="1" customWidth="1"/>
    <col min="14" max="14" width="12.85546875" customWidth="1"/>
  </cols>
  <sheetData>
    <row r="1" spans="1:14" s="50" customFormat="1">
      <c r="A1" s="95" t="s">
        <v>19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</row>
    <row r="2" spans="1:14" s="50" customFormat="1" ht="15.75">
      <c r="A2" s="96" t="s">
        <v>17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</row>
    <row r="3" spans="1:14" s="50" customFormat="1" ht="15.75">
      <c r="A3" s="43"/>
      <c r="B3" s="3"/>
      <c r="C3" s="4"/>
      <c r="D3" s="4"/>
      <c r="E3" s="4"/>
      <c r="F3" s="1"/>
      <c r="G3" s="1"/>
      <c r="H3" s="1"/>
      <c r="I3" s="1"/>
      <c r="J3" s="23"/>
      <c r="K3" s="1"/>
      <c r="L3" s="1"/>
      <c r="M3" s="1"/>
    </row>
    <row r="4" spans="1:14" s="50" customFormat="1" ht="15.75">
      <c r="A4" s="97" t="s">
        <v>18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</row>
    <row r="5" spans="1:14" ht="15" customHeight="1">
      <c r="A5" s="102" t="s">
        <v>22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8"/>
      <c r="N5" s="78"/>
    </row>
    <row r="6" spans="1:14" ht="76.5" customHeight="1">
      <c r="A6" s="5" t="s">
        <v>0</v>
      </c>
      <c r="B6" s="6"/>
      <c r="C6" s="5" t="s">
        <v>1</v>
      </c>
      <c r="D6" s="5" t="s">
        <v>11</v>
      </c>
      <c r="E6" s="5" t="s">
        <v>3</v>
      </c>
      <c r="F6" s="5" t="s">
        <v>4</v>
      </c>
      <c r="G6" s="5" t="s">
        <v>5</v>
      </c>
      <c r="H6" s="5" t="s">
        <v>6</v>
      </c>
      <c r="I6" s="5" t="s">
        <v>14</v>
      </c>
      <c r="J6" s="5" t="s">
        <v>7</v>
      </c>
      <c r="K6" s="5" t="s">
        <v>12</v>
      </c>
      <c r="L6" s="73" t="s">
        <v>13</v>
      </c>
      <c r="M6" s="5" t="s">
        <v>2</v>
      </c>
      <c r="N6" s="76"/>
    </row>
    <row r="7" spans="1:14">
      <c r="A7" s="45" t="s">
        <v>31</v>
      </c>
      <c r="B7" s="46"/>
      <c r="C7" s="47" t="s">
        <v>36</v>
      </c>
      <c r="D7" s="17">
        <v>49083</v>
      </c>
      <c r="E7" s="91"/>
      <c r="F7" s="91"/>
      <c r="G7" s="62">
        <v>0</v>
      </c>
      <c r="H7" s="63">
        <v>0</v>
      </c>
      <c r="I7" s="71">
        <f>G7*H7</f>
        <v>0</v>
      </c>
      <c r="J7" s="69">
        <f>G7+I7</f>
        <v>0</v>
      </c>
      <c r="K7" s="70">
        <f>D7*G7</f>
        <v>0</v>
      </c>
      <c r="L7" s="70">
        <f>J7*D7</f>
        <v>0</v>
      </c>
      <c r="M7" s="87" t="s">
        <v>30</v>
      </c>
      <c r="N7" s="74"/>
    </row>
    <row r="8" spans="1:14">
      <c r="A8" s="45" t="s">
        <v>32</v>
      </c>
      <c r="B8" s="46"/>
      <c r="C8" s="46" t="s">
        <v>37</v>
      </c>
      <c r="D8" s="17">
        <v>976</v>
      </c>
      <c r="E8" s="91"/>
      <c r="F8" s="91"/>
      <c r="G8" s="62">
        <v>0</v>
      </c>
      <c r="H8" s="63">
        <v>0</v>
      </c>
      <c r="I8" s="71">
        <f>G8*H8</f>
        <v>0</v>
      </c>
      <c r="J8" s="69">
        <f>G8+I8</f>
        <v>0</v>
      </c>
      <c r="K8" s="70">
        <f>D8*G8</f>
        <v>0</v>
      </c>
      <c r="L8" s="70">
        <f>J8*D8</f>
        <v>0</v>
      </c>
      <c r="M8" s="89" t="s">
        <v>30</v>
      </c>
      <c r="N8" s="74"/>
    </row>
    <row r="9" spans="1:14">
      <c r="A9" s="45" t="s">
        <v>33</v>
      </c>
      <c r="B9" s="46"/>
      <c r="C9" s="46" t="s">
        <v>38</v>
      </c>
      <c r="D9" s="17">
        <v>5344</v>
      </c>
      <c r="E9" s="91"/>
      <c r="F9" s="91"/>
      <c r="G9" s="62">
        <v>0</v>
      </c>
      <c r="H9" s="63">
        <v>0</v>
      </c>
      <c r="I9" s="71">
        <f t="shared" ref="I9:I11" si="0">G9*H9</f>
        <v>0</v>
      </c>
      <c r="J9" s="69">
        <f t="shared" ref="J9:J11" si="1">G9+I9</f>
        <v>0</v>
      </c>
      <c r="K9" s="70">
        <f t="shared" ref="K9:K11" si="2">D9*G9</f>
        <v>0</v>
      </c>
      <c r="L9" s="70">
        <f t="shared" ref="L9:L11" si="3">J9*D9</f>
        <v>0</v>
      </c>
      <c r="M9" s="89" t="s">
        <v>30</v>
      </c>
      <c r="N9" s="74"/>
    </row>
    <row r="10" spans="1:14">
      <c r="A10" s="45" t="s">
        <v>34</v>
      </c>
      <c r="B10" s="46"/>
      <c r="C10" s="46" t="s">
        <v>39</v>
      </c>
      <c r="D10" s="17">
        <v>3008</v>
      </c>
      <c r="E10" s="91"/>
      <c r="F10" s="91"/>
      <c r="G10" s="62">
        <v>0</v>
      </c>
      <c r="H10" s="63">
        <v>0</v>
      </c>
      <c r="I10" s="71">
        <f t="shared" si="0"/>
        <v>0</v>
      </c>
      <c r="J10" s="69">
        <f t="shared" si="1"/>
        <v>0</v>
      </c>
      <c r="K10" s="70">
        <f t="shared" si="2"/>
        <v>0</v>
      </c>
      <c r="L10" s="70">
        <f t="shared" si="3"/>
        <v>0</v>
      </c>
      <c r="M10" s="89" t="s">
        <v>30</v>
      </c>
      <c r="N10" s="74"/>
    </row>
    <row r="11" spans="1:14">
      <c r="A11" s="48" t="s">
        <v>35</v>
      </c>
      <c r="B11" s="46"/>
      <c r="C11" s="46" t="s">
        <v>39</v>
      </c>
      <c r="D11" s="13">
        <v>605141</v>
      </c>
      <c r="E11" s="92"/>
      <c r="F11" s="92"/>
      <c r="G11" s="62">
        <v>0</v>
      </c>
      <c r="H11" s="63">
        <v>0</v>
      </c>
      <c r="I11" s="71">
        <f t="shared" si="0"/>
        <v>0</v>
      </c>
      <c r="J11" s="69">
        <f t="shared" si="1"/>
        <v>0</v>
      </c>
      <c r="K11" s="70">
        <f t="shared" si="2"/>
        <v>0</v>
      </c>
      <c r="L11" s="70">
        <f t="shared" si="3"/>
        <v>0</v>
      </c>
      <c r="M11" s="90" t="s">
        <v>47</v>
      </c>
      <c r="N11" s="74"/>
    </row>
    <row r="12" spans="1:14">
      <c r="A12" s="9"/>
      <c r="B12" s="10"/>
      <c r="C12" s="11"/>
      <c r="D12" s="51"/>
      <c r="E12" s="12"/>
      <c r="F12" s="12"/>
      <c r="G12" s="12"/>
      <c r="H12" s="9"/>
      <c r="I12" s="9"/>
      <c r="J12" s="12"/>
      <c r="K12" s="64">
        <f>SUM(K6:K11)</f>
        <v>0</v>
      </c>
      <c r="L12" s="64">
        <f>SUM(L6:L11)</f>
        <v>0</v>
      </c>
      <c r="M12" s="22"/>
      <c r="N12" s="75"/>
    </row>
    <row r="13" spans="1:14">
      <c r="A13" s="56" t="s">
        <v>21</v>
      </c>
      <c r="B13" s="10"/>
      <c r="C13" s="11"/>
      <c r="D13" s="52"/>
      <c r="E13" s="12"/>
      <c r="F13" s="12"/>
      <c r="G13" s="12"/>
      <c r="H13" s="9"/>
      <c r="I13" s="9"/>
      <c r="J13" s="12"/>
      <c r="K13" s="42"/>
      <c r="L13" s="42"/>
      <c r="M13" s="44"/>
      <c r="N13" s="74"/>
    </row>
    <row r="14" spans="1:14" s="50" customFormat="1">
      <c r="A14" s="10" t="s">
        <v>16</v>
      </c>
      <c r="B14" s="54"/>
      <c r="C14" s="11"/>
      <c r="D14" s="52"/>
      <c r="E14" s="12"/>
      <c r="F14" s="12"/>
      <c r="G14" s="12"/>
      <c r="H14" s="9"/>
      <c r="I14" s="9"/>
      <c r="J14" s="12"/>
      <c r="K14" s="42"/>
      <c r="L14" s="42"/>
      <c r="M14" s="44"/>
      <c r="N14" s="74"/>
    </row>
    <row r="15" spans="1:14" s="98" customFormat="1" ht="33.75" customHeight="1">
      <c r="A15" s="99" t="s">
        <v>28</v>
      </c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</row>
    <row r="16" spans="1:14">
      <c r="A16" s="54"/>
      <c r="B16" s="55"/>
      <c r="C16" s="14"/>
      <c r="D16" s="25"/>
      <c r="E16" s="15"/>
      <c r="F16" s="15"/>
      <c r="G16" s="15"/>
      <c r="H16" s="9"/>
      <c r="I16" s="9"/>
      <c r="J16" s="16"/>
      <c r="K16" s="16"/>
      <c r="L16" s="16"/>
      <c r="M16" s="25"/>
      <c r="N16" s="75"/>
    </row>
    <row r="17" spans="1:14" s="50" customFormat="1">
      <c r="A17" s="2"/>
      <c r="B17" s="3"/>
      <c r="C17" s="4"/>
      <c r="D17" s="4"/>
      <c r="E17" s="1"/>
      <c r="F17" s="1"/>
      <c r="G17" s="1"/>
      <c r="H17" s="2"/>
      <c r="I17" s="2"/>
      <c r="J17" s="1"/>
      <c r="K17" s="1"/>
      <c r="L17" s="1"/>
      <c r="M17" s="26"/>
      <c r="N17" s="75"/>
    </row>
    <row r="18" spans="1:14">
      <c r="A18" s="101" t="s">
        <v>23</v>
      </c>
      <c r="B18" s="18"/>
      <c r="C18" s="4"/>
      <c r="D18" s="4"/>
      <c r="E18" s="1"/>
      <c r="F18" s="1"/>
      <c r="G18" s="1"/>
      <c r="H18" s="2"/>
      <c r="I18" s="2"/>
      <c r="J18" s="1"/>
      <c r="K18" s="1"/>
      <c r="L18" s="1"/>
      <c r="M18" s="4"/>
      <c r="N18" s="75"/>
    </row>
    <row r="19" spans="1:14" ht="76.5" customHeight="1">
      <c r="A19" s="5" t="s">
        <v>0</v>
      </c>
      <c r="B19" s="19" t="s">
        <v>8</v>
      </c>
      <c r="C19" s="5" t="s">
        <v>1</v>
      </c>
      <c r="D19" s="5" t="s">
        <v>11</v>
      </c>
      <c r="E19" s="5" t="s">
        <v>3</v>
      </c>
      <c r="F19" s="5" t="s">
        <v>4</v>
      </c>
      <c r="G19" s="5" t="s">
        <v>5</v>
      </c>
      <c r="H19" s="5" t="s">
        <v>6</v>
      </c>
      <c r="I19" s="5" t="s">
        <v>14</v>
      </c>
      <c r="J19" s="5" t="s">
        <v>7</v>
      </c>
      <c r="K19" s="5" t="s">
        <v>12</v>
      </c>
      <c r="L19" s="5" t="s">
        <v>13</v>
      </c>
      <c r="M19" s="5" t="s">
        <v>2</v>
      </c>
      <c r="N19" s="76"/>
    </row>
    <row r="20" spans="1:14">
      <c r="A20" s="27" t="s">
        <v>40</v>
      </c>
      <c r="B20" s="20" t="s">
        <v>9</v>
      </c>
      <c r="C20" s="7" t="s">
        <v>46</v>
      </c>
      <c r="D20" s="81">
        <v>20811</v>
      </c>
      <c r="E20" s="93"/>
      <c r="F20" s="93"/>
      <c r="G20" s="62">
        <v>0</v>
      </c>
      <c r="H20" s="63">
        <v>0</v>
      </c>
      <c r="I20" s="71">
        <f>G20*H20</f>
        <v>0</v>
      </c>
      <c r="J20" s="69">
        <f>G20+I20</f>
        <v>0</v>
      </c>
      <c r="K20" s="8">
        <f>D20*G20</f>
        <v>0</v>
      </c>
      <c r="L20" s="8">
        <f>J20*D20</f>
        <v>0</v>
      </c>
      <c r="M20" s="90" t="s">
        <v>47</v>
      </c>
      <c r="N20" s="75"/>
    </row>
    <row r="21" spans="1:14">
      <c r="A21" s="27" t="s">
        <v>41</v>
      </c>
      <c r="B21" s="20" t="s">
        <v>9</v>
      </c>
      <c r="C21" s="7" t="s">
        <v>46</v>
      </c>
      <c r="D21" s="81">
        <v>6624</v>
      </c>
      <c r="E21" s="93"/>
      <c r="F21" s="93"/>
      <c r="G21" s="62">
        <v>0</v>
      </c>
      <c r="H21" s="63">
        <v>0</v>
      </c>
      <c r="I21" s="71">
        <f>G21*H21</f>
        <v>0</v>
      </c>
      <c r="J21" s="69">
        <f>G21+I21</f>
        <v>0</v>
      </c>
      <c r="K21" s="8">
        <f>D21*G21</f>
        <v>0</v>
      </c>
      <c r="L21" s="8">
        <f>J21*D21</f>
        <v>0</v>
      </c>
      <c r="M21" s="89" t="s">
        <v>30</v>
      </c>
      <c r="N21" s="75"/>
    </row>
    <row r="22" spans="1:14">
      <c r="A22" s="9"/>
      <c r="B22" s="10"/>
      <c r="C22" s="11"/>
      <c r="D22" s="11"/>
      <c r="E22" s="12"/>
      <c r="F22" s="12"/>
      <c r="G22" s="12"/>
      <c r="H22" s="9"/>
      <c r="I22" s="9"/>
      <c r="J22" s="12"/>
      <c r="K22" s="64">
        <f>SUM(K19:K21)</f>
        <v>0</v>
      </c>
      <c r="L22" s="64">
        <f>SUM(L19:L21)</f>
        <v>0</v>
      </c>
      <c r="M22" s="11"/>
      <c r="N22" s="75"/>
    </row>
    <row r="23" spans="1:14">
      <c r="A23" s="56" t="s">
        <v>29</v>
      </c>
      <c r="B23" s="10"/>
      <c r="C23" s="11"/>
      <c r="D23" s="14"/>
      <c r="E23" s="12"/>
      <c r="F23" s="12"/>
      <c r="G23" s="12"/>
      <c r="H23" s="9"/>
      <c r="I23" s="9"/>
      <c r="J23" s="12"/>
      <c r="K23" s="42"/>
      <c r="L23" s="42"/>
      <c r="M23" s="41"/>
      <c r="N23" s="75"/>
    </row>
    <row r="24" spans="1:14">
      <c r="A24" s="57" t="s">
        <v>20</v>
      </c>
      <c r="B24" s="55"/>
      <c r="C24" s="11"/>
      <c r="D24" s="11"/>
      <c r="E24" s="12"/>
      <c r="F24" s="12"/>
      <c r="G24" s="12"/>
      <c r="H24" s="9"/>
      <c r="I24" s="9"/>
      <c r="J24" s="12"/>
      <c r="K24" s="42"/>
      <c r="L24" s="42"/>
      <c r="M24" s="41"/>
      <c r="N24" s="75"/>
    </row>
    <row r="25" spans="1:14" s="50" customFormat="1">
      <c r="A25" s="54"/>
      <c r="B25" s="55"/>
      <c r="C25" s="11"/>
      <c r="D25" s="11"/>
      <c r="E25" s="12"/>
      <c r="F25" s="12"/>
      <c r="G25" s="12"/>
      <c r="H25" s="9"/>
      <c r="I25" s="9"/>
      <c r="J25" s="12"/>
      <c r="K25" s="42"/>
      <c r="L25" s="42"/>
      <c r="M25" s="41"/>
      <c r="N25" s="75"/>
    </row>
    <row r="26" spans="1:14">
      <c r="A26" s="2"/>
      <c r="B26" s="3"/>
      <c r="C26" s="4"/>
      <c r="D26" s="28"/>
      <c r="E26" s="1"/>
      <c r="F26" s="1"/>
      <c r="G26" s="1"/>
      <c r="H26" s="21"/>
      <c r="I26" s="21"/>
      <c r="J26" s="1"/>
      <c r="K26" s="30"/>
      <c r="L26" s="30"/>
      <c r="M26" s="29"/>
      <c r="N26" s="75"/>
    </row>
    <row r="27" spans="1:14" s="50" customFormat="1">
      <c r="A27" s="2"/>
      <c r="B27" s="3"/>
      <c r="C27" s="4"/>
      <c r="D27" s="28"/>
      <c r="E27" s="1"/>
      <c r="F27" s="1"/>
      <c r="G27" s="1"/>
      <c r="H27" s="21"/>
      <c r="I27" s="21"/>
      <c r="J27" s="1"/>
      <c r="K27" s="30"/>
      <c r="L27" s="30"/>
      <c r="M27" s="29"/>
      <c r="N27" s="75"/>
    </row>
    <row r="28" spans="1:14">
      <c r="A28" s="101" t="s">
        <v>24</v>
      </c>
      <c r="B28" s="32"/>
      <c r="C28" s="33"/>
      <c r="D28" s="33"/>
      <c r="E28" s="34"/>
      <c r="F28" s="34"/>
      <c r="G28" s="34"/>
      <c r="H28" s="31"/>
      <c r="I28" s="31"/>
      <c r="J28" s="34"/>
      <c r="K28" s="34"/>
      <c r="L28" s="34"/>
      <c r="M28" s="33"/>
      <c r="N28" s="75"/>
    </row>
    <row r="29" spans="1:14" ht="76.5" customHeight="1">
      <c r="A29" s="35" t="s">
        <v>0</v>
      </c>
      <c r="B29" s="19" t="s">
        <v>10</v>
      </c>
      <c r="C29" s="35" t="s">
        <v>1</v>
      </c>
      <c r="D29" s="5" t="s">
        <v>11</v>
      </c>
      <c r="E29" s="35" t="s">
        <v>3</v>
      </c>
      <c r="F29" s="35" t="s">
        <v>4</v>
      </c>
      <c r="G29" s="35" t="s">
        <v>5</v>
      </c>
      <c r="H29" s="35" t="s">
        <v>6</v>
      </c>
      <c r="I29" s="35" t="s">
        <v>14</v>
      </c>
      <c r="J29" s="35" t="s">
        <v>7</v>
      </c>
      <c r="K29" s="5" t="s">
        <v>12</v>
      </c>
      <c r="L29" s="5" t="s">
        <v>13</v>
      </c>
      <c r="M29" s="35" t="s">
        <v>2</v>
      </c>
      <c r="N29" s="76"/>
    </row>
    <row r="30" spans="1:14">
      <c r="A30" s="27" t="s">
        <v>40</v>
      </c>
      <c r="B30" s="36" t="s">
        <v>9</v>
      </c>
      <c r="C30" s="37" t="s">
        <v>44</v>
      </c>
      <c r="D30" s="24">
        <v>10453</v>
      </c>
      <c r="E30" s="94"/>
      <c r="F30" s="94"/>
      <c r="G30" s="65">
        <v>0</v>
      </c>
      <c r="H30" s="66">
        <v>0</v>
      </c>
      <c r="I30" s="71">
        <f>G30*H30</f>
        <v>0</v>
      </c>
      <c r="J30" s="69">
        <f>G30+I30</f>
        <v>0</v>
      </c>
      <c r="K30" s="70">
        <f>D30*G30</f>
        <v>0</v>
      </c>
      <c r="L30" s="70">
        <f>J30*D30</f>
        <v>0</v>
      </c>
      <c r="M30" s="87" t="s">
        <v>30</v>
      </c>
      <c r="N30" s="75"/>
    </row>
    <row r="31" spans="1:14">
      <c r="A31" s="27" t="s">
        <v>42</v>
      </c>
      <c r="B31" s="36" t="s">
        <v>9</v>
      </c>
      <c r="C31" s="37" t="s">
        <v>45</v>
      </c>
      <c r="D31" s="24">
        <v>44939</v>
      </c>
      <c r="E31" s="94"/>
      <c r="F31" s="94"/>
      <c r="G31" s="65">
        <v>0</v>
      </c>
      <c r="H31" s="66">
        <v>0</v>
      </c>
      <c r="I31" s="71">
        <f t="shared" ref="I31:I32" si="4">G31*H31</f>
        <v>0</v>
      </c>
      <c r="J31" s="69">
        <f t="shared" ref="J31:J32" si="5">G31+I31</f>
        <v>0</v>
      </c>
      <c r="K31" s="70">
        <f t="shared" ref="K31:K32" si="6">D31*G31</f>
        <v>0</v>
      </c>
      <c r="L31" s="70">
        <f t="shared" ref="L31:L32" si="7">J31*D31</f>
        <v>0</v>
      </c>
      <c r="M31" s="90" t="s">
        <v>47</v>
      </c>
      <c r="N31" s="75"/>
    </row>
    <row r="32" spans="1:14">
      <c r="A32" s="27" t="s">
        <v>43</v>
      </c>
      <c r="B32" s="36" t="s">
        <v>9</v>
      </c>
      <c r="C32" s="37" t="s">
        <v>46</v>
      </c>
      <c r="D32" s="24">
        <v>1867</v>
      </c>
      <c r="E32" s="94"/>
      <c r="F32" s="94"/>
      <c r="G32" s="65">
        <v>0</v>
      </c>
      <c r="H32" s="66">
        <v>0</v>
      </c>
      <c r="I32" s="71">
        <f t="shared" si="4"/>
        <v>0</v>
      </c>
      <c r="J32" s="69">
        <f t="shared" si="5"/>
        <v>0</v>
      </c>
      <c r="K32" s="70">
        <f t="shared" si="6"/>
        <v>0</v>
      </c>
      <c r="L32" s="70">
        <f t="shared" si="7"/>
        <v>0</v>
      </c>
      <c r="M32" s="88" t="s">
        <v>30</v>
      </c>
      <c r="N32" s="75"/>
    </row>
    <row r="33" spans="1:14">
      <c r="A33" s="38"/>
      <c r="B33" s="10"/>
      <c r="C33" s="39"/>
      <c r="D33" s="39"/>
      <c r="E33" s="39"/>
      <c r="F33" s="40"/>
      <c r="G33" s="40"/>
      <c r="H33" s="40"/>
      <c r="I33" s="40"/>
      <c r="J33" s="82"/>
      <c r="K33" s="67">
        <f>SUM(K29:K32)</f>
        <v>0</v>
      </c>
      <c r="L33" s="67">
        <f>SUM(L30:L32)</f>
        <v>0</v>
      </c>
      <c r="M33" s="40"/>
      <c r="N33" s="75"/>
    </row>
    <row r="34" spans="1:14">
      <c r="A34" s="56" t="s">
        <v>15</v>
      </c>
      <c r="B34" s="10"/>
      <c r="C34" s="39"/>
      <c r="D34" s="53"/>
      <c r="E34" s="49"/>
      <c r="F34" s="40"/>
      <c r="G34" s="40"/>
      <c r="H34" s="40"/>
      <c r="I34" s="40"/>
      <c r="M34" s="61"/>
      <c r="N34" s="72"/>
    </row>
    <row r="35" spans="1:14">
      <c r="A35" s="58" t="s">
        <v>27</v>
      </c>
      <c r="B35" s="3"/>
      <c r="C35" s="33"/>
      <c r="D35" s="28"/>
      <c r="E35" s="29"/>
      <c r="F35" s="34"/>
      <c r="G35" s="34"/>
      <c r="H35" s="34"/>
      <c r="I35" s="34"/>
      <c r="J35" s="85" t="s">
        <v>25</v>
      </c>
      <c r="K35" s="68">
        <f>K12+K22+K33</f>
        <v>0</v>
      </c>
      <c r="L35" s="68">
        <f>L12+L22+L33</f>
        <v>0</v>
      </c>
      <c r="M35" s="30"/>
      <c r="N35" s="75"/>
    </row>
    <row r="36" spans="1:14">
      <c r="A36" s="58" t="s">
        <v>26</v>
      </c>
      <c r="B36" s="3"/>
      <c r="C36" s="33"/>
      <c r="D36" s="28"/>
      <c r="E36" s="29"/>
      <c r="F36" s="34"/>
      <c r="G36" s="34"/>
      <c r="H36" s="34"/>
      <c r="I36" s="34"/>
      <c r="J36" s="59"/>
      <c r="K36" s="79"/>
      <c r="L36" s="80"/>
      <c r="M36" s="60"/>
      <c r="N36" s="75"/>
    </row>
    <row r="37" spans="1:14">
      <c r="A37" s="86"/>
      <c r="B37" s="3"/>
      <c r="C37" s="33"/>
      <c r="D37" s="28"/>
      <c r="E37" s="29"/>
      <c r="F37" s="34"/>
      <c r="G37" s="34"/>
      <c r="H37" s="34"/>
      <c r="I37" s="34"/>
      <c r="J37" s="83"/>
      <c r="K37" s="79"/>
      <c r="L37" s="79"/>
      <c r="M37" s="84"/>
      <c r="N37" s="75"/>
    </row>
    <row r="38" spans="1:14">
      <c r="N38" s="75"/>
    </row>
  </sheetData>
  <mergeCells count="4">
    <mergeCell ref="A1:M1"/>
    <mergeCell ref="A2:M2"/>
    <mergeCell ref="A4:M4"/>
    <mergeCell ref="A15:M15"/>
  </mergeCells>
  <pageMargins left="0.70866141732283472" right="0.70866141732283472" top="0.78740157480314965" bottom="0.39370078740157483" header="0.31496062992125984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Nemocnice Č. Budějovice a. 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beznoskova</dc:creator>
  <cp:lastModifiedBy>michalcova</cp:lastModifiedBy>
  <cp:lastPrinted>2020-03-12T11:59:43Z</cp:lastPrinted>
  <dcterms:created xsi:type="dcterms:W3CDTF">2019-12-09T09:57:34Z</dcterms:created>
  <dcterms:modified xsi:type="dcterms:W3CDTF">2020-03-12T11:59:55Z</dcterms:modified>
</cp:coreProperties>
</file>