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19440" windowHeight="9945" activeTab="0"/>
  </bookViews>
  <sheets>
    <sheet name="Část 1 - Koleno, Kyčel" sheetId="2" r:id="rId1"/>
    <sheet name="Část 2 - Rameno" sheetId="3" r:id="rId2"/>
  </sheets>
  <definedNames>
    <definedName name="_xlnm.Print_Area" localSheetId="0">'Část 1 - Koleno, Kyčel'!$A$1:$P$26</definedName>
  </definedNames>
  <calcPr calcId="125725"/>
</workbook>
</file>

<file path=xl/sharedStrings.xml><?xml version="1.0" encoding="utf-8"?>
<sst xmlns="http://schemas.openxmlformats.org/spreadsheetml/2006/main" count="74" uniqueCount="41">
  <si>
    <t>Kód produktu</t>
  </si>
  <si>
    <t>MJ</t>
  </si>
  <si>
    <t>Minimální objednávané množství MJ</t>
  </si>
  <si>
    <t>ks</t>
  </si>
  <si>
    <t>Množství v MJ</t>
  </si>
  <si>
    <t>Sazba DPH v %</t>
  </si>
  <si>
    <t>Cena vč. DPH za 48 měsíců</t>
  </si>
  <si>
    <t>Cena za MJ bez DPH</t>
  </si>
  <si>
    <t>Název zboží od dodavatele</t>
  </si>
  <si>
    <t>DPH  v Kč</t>
  </si>
  <si>
    <t>Cena za 48 měsíců bez DPH</t>
  </si>
  <si>
    <t xml:space="preserve"> Kyčel cementovaná s rovným dříkem</t>
  </si>
  <si>
    <t>Specifikace zboží</t>
  </si>
  <si>
    <t>Kyčel cementovaná s rovným leštěným dříkem s centralizérem</t>
  </si>
  <si>
    <t>Kyčel cementovaná s leštěným dříkem s límcem</t>
  </si>
  <si>
    <t>Kyčel hybridní s modulární press-fit jamkou a cementovaným rovným dříkem</t>
  </si>
  <si>
    <t>Kyčel hybridní s modulární press-fit jamkou a rovným leštěným dříkem s centralizérem</t>
  </si>
  <si>
    <t>Kyčel necementovaná s modulární press-fit jamkou a proximálně kotveným dříkem</t>
  </si>
  <si>
    <t>Kyčel necementovaná s modulární press-fit jamkou a prox. kotveným dříkem s HA vrstvou</t>
  </si>
  <si>
    <t>Kyčel necementovaná s expanzní jamkou a prox. kotveným dříkem</t>
  </si>
  <si>
    <t>Kyčel necementovaná s modulární press-fit jamkou, keramickou vložkou a krátkým prox. kotveným dříkem</t>
  </si>
  <si>
    <r>
      <t>Kyčel necementovaná s modulární press-fit jamkou s porotickou strukturou povrchu</t>
    </r>
    <r>
      <rPr>
        <sz val="11"/>
        <color theme="1"/>
        <rFont val="Calibri"/>
        <family val="2"/>
        <scheme val="minor"/>
      </rPr>
      <t xml:space="preserve">,  </t>
    </r>
    <r>
      <rPr>
        <sz val="11"/>
        <color theme="1"/>
        <rFont val="Calibri"/>
        <family val="2"/>
        <scheme val="minor"/>
      </rPr>
      <t xml:space="preserve">X-link PE s </t>
    </r>
    <r>
      <rPr>
        <sz val="11"/>
        <color theme="1"/>
        <rFont val="Calibri"/>
        <family val="2"/>
        <scheme val="minor"/>
      </rPr>
      <t>Vitaminem E, metafyzární necementovaný krátký dřík</t>
    </r>
  </si>
  <si>
    <t>Bipolární cementovaná jamka</t>
  </si>
  <si>
    <t>Náhrada kolenního kloubu s all-poly tibií</t>
  </si>
  <si>
    <t>Náhrada kolenního kloubu</t>
  </si>
  <si>
    <t>Náhrada kolenního kloubu pro mladé pacienty s vysokými nároky</t>
  </si>
  <si>
    <t>Náhrada kolenního kloubu pro pacienty s vyššími nároky a možností antialergické varianty</t>
  </si>
  <si>
    <t>UNI náhrada kolenního kloubu</t>
  </si>
  <si>
    <t>Modulární systém náhrady ramenního kloubu</t>
  </si>
  <si>
    <t>Celková nabídková cena za 48 měsíců bez DPH</t>
  </si>
  <si>
    <t>ČÁST 2 - MODULÁRNÍ SYSTÉM RAMENNÍHO KLOUBU</t>
  </si>
  <si>
    <t>PŘÍLOHA Č. 2 - SPECIFIKACE A SOUPIS DODÁVEK - CENÍK</t>
  </si>
  <si>
    <t>Cena bez DPH za 48 měsíců</t>
  </si>
  <si>
    <t>Celkem nabídková cena za 48 měsíců vč. DPH</t>
  </si>
  <si>
    <t>Cena celkem bez DPH za 48 měsíců</t>
  </si>
  <si>
    <t>Množství za 48 měsíců</t>
  </si>
  <si>
    <t>Množství za 48 měsíů</t>
  </si>
  <si>
    <t>Celková nabídková cena za 48 měsíců vč. DPH</t>
  </si>
  <si>
    <t>ČÁST 1 - KYČEL CEMENTOVANÁ, KYČEL HYBRIDNÍ, KYČEL NECEMENTOVANÁ, NÁHRADA KOLENNÍHO KLOUBU</t>
  </si>
  <si>
    <t>Kód VZP</t>
  </si>
  <si>
    <t>Kód ZUM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</si>
</sst>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3" fillId="0" borderId="0" xfId="0" applyFont="1" applyFill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164" fontId="0" fillId="2" borderId="4" xfId="0" applyNumberFormat="1" applyFill="1" applyBorder="1"/>
    <xf numFmtId="9" fontId="0" fillId="2" borderId="4" xfId="0" applyNumberFormat="1" applyFill="1" applyBorder="1" applyAlignment="1">
      <alignment horizontal="center"/>
    </xf>
    <xf numFmtId="0" fontId="0" fillId="3" borderId="5" xfId="0" applyFill="1" applyBorder="1" applyAlignment="1">
      <alignment wrapText="1"/>
    </xf>
    <xf numFmtId="3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4" fontId="0" fillId="3" borderId="6" xfId="0" applyNumberFormat="1" applyFill="1" applyBorder="1"/>
    <xf numFmtId="0" fontId="5" fillId="3" borderId="7" xfId="0" applyFont="1" applyFill="1" applyBorder="1" applyAlignment="1">
      <alignment horizontal="left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 wrapText="1"/>
    </xf>
    <xf numFmtId="3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wrapText="1"/>
    </xf>
    <xf numFmtId="3" fontId="0" fillId="3" borderId="12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/>
    <xf numFmtId="165" fontId="0" fillId="3" borderId="12" xfId="0" applyNumberFormat="1" applyFill="1" applyBorder="1" applyAlignment="1">
      <alignment horizontal="center"/>
    </xf>
    <xf numFmtId="164" fontId="0" fillId="3" borderId="15" xfId="0" applyNumberFormat="1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164" fontId="0" fillId="2" borderId="10" xfId="0" applyNumberFormat="1" applyFill="1" applyBorder="1"/>
    <xf numFmtId="9" fontId="0" fillId="2" borderId="10" xfId="0" applyNumberFormat="1" applyFill="1" applyBorder="1" applyAlignment="1">
      <alignment horizontal="center"/>
    </xf>
    <xf numFmtId="0" fontId="0" fillId="2" borderId="12" xfId="0" applyFill="1" applyBorder="1"/>
    <xf numFmtId="0" fontId="0" fillId="2" borderId="12" xfId="0" applyFill="1" applyBorder="1" applyAlignment="1">
      <alignment horizontal="center"/>
    </xf>
    <xf numFmtId="164" fontId="0" fillId="2" borderId="12" xfId="0" applyNumberFormat="1" applyFill="1" applyBorder="1"/>
    <xf numFmtId="9" fontId="0" fillId="2" borderId="12" xfId="0" applyNumberForma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4" fontId="8" fillId="3" borderId="22" xfId="0" applyNumberFormat="1" applyFont="1" applyFill="1" applyBorder="1" applyAlignment="1">
      <alignment horizontal="right"/>
    </xf>
    <xf numFmtId="0" fontId="9" fillId="3" borderId="22" xfId="0" applyFont="1" applyFill="1" applyBorder="1" applyAlignment="1">
      <alignment/>
    </xf>
    <xf numFmtId="0" fontId="9" fillId="3" borderId="23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3" borderId="24" xfId="0" applyFont="1" applyFill="1" applyBorder="1" applyAlignment="1">
      <alignment horizontal="left"/>
    </xf>
    <xf numFmtId="0" fontId="0" fillId="3" borderId="25" xfId="0" applyFill="1" applyBorder="1" applyAlignment="1">
      <alignment/>
    </xf>
    <xf numFmtId="0" fontId="0" fillId="3" borderId="19" xfId="0" applyFill="1" applyBorder="1" applyAlignment="1">
      <alignment/>
    </xf>
    <xf numFmtId="164" fontId="6" fillId="3" borderId="24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164" fontId="8" fillId="3" borderId="24" xfId="0" applyNumberFormat="1" applyFont="1" applyFill="1" applyBorder="1" applyAlignment="1">
      <alignment horizontal="right"/>
    </xf>
    <xf numFmtId="0" fontId="9" fillId="3" borderId="25" xfId="0" applyFont="1" applyFill="1" applyBorder="1" applyAlignment="1">
      <alignment/>
    </xf>
    <xf numFmtId="0" fontId="9" fillId="3" borderId="19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showGridLines="0" tabSelected="1" workbookViewId="0" topLeftCell="A1">
      <selection activeCell="A2" sqref="A2:P2"/>
    </sheetView>
  </sheetViews>
  <sheetFormatPr defaultColWidth="9.140625" defaultRowHeight="15"/>
  <cols>
    <col min="1" max="1" width="72.28125" style="0" customWidth="1"/>
    <col min="2" max="2" width="13.421875" style="2" customWidth="1"/>
    <col min="3" max="3" width="7.421875" style="2" customWidth="1"/>
    <col min="4" max="4" width="27.8515625" style="0" customWidth="1"/>
    <col min="5" max="5" width="13.140625" style="2" bestFit="1" customWidth="1"/>
    <col min="6" max="7" width="13.140625" style="2" customWidth="1"/>
    <col min="8" max="8" width="6.421875" style="2" customWidth="1"/>
    <col min="9" max="9" width="9.140625" style="2" customWidth="1"/>
    <col min="10" max="10" width="13.00390625" style="2" customWidth="1"/>
    <col min="11" max="11" width="10.57421875" style="0" customWidth="1"/>
    <col min="12" max="12" width="11.421875" style="1" hidden="1" customWidth="1"/>
    <col min="13" max="13" width="9.28125" style="0" bestFit="1" customWidth="1"/>
    <col min="14" max="14" width="9.28125" style="1" hidden="1" customWidth="1"/>
    <col min="15" max="15" width="9.28125" style="1" customWidth="1"/>
    <col min="16" max="16" width="16.57421875" style="0" bestFit="1" customWidth="1"/>
  </cols>
  <sheetData>
    <row r="1" spans="2:16" s="1" customFormat="1" ht="15.75">
      <c r="B1" s="2"/>
      <c r="C1" s="2"/>
      <c r="E1" s="2"/>
      <c r="F1" s="2"/>
      <c r="G1" s="2"/>
      <c r="H1" s="2"/>
      <c r="I1" s="2"/>
      <c r="J1" s="2"/>
      <c r="P1" s="4"/>
    </row>
    <row r="2" spans="1:16" s="1" customFormat="1" ht="26.25">
      <c r="A2" s="55" t="s">
        <v>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1" customFormat="1" ht="24" customHeight="1">
      <c r="A3" s="8"/>
      <c r="B3" s="8"/>
      <c r="C3" s="8"/>
      <c r="D3" s="8"/>
      <c r="E3" s="8"/>
      <c r="F3" s="49"/>
      <c r="G3" s="49"/>
      <c r="H3" s="8"/>
      <c r="I3" s="8"/>
      <c r="J3" s="8"/>
      <c r="K3" s="8"/>
      <c r="L3" s="8"/>
      <c r="M3" s="8"/>
      <c r="N3" s="8"/>
      <c r="O3" s="8"/>
      <c r="P3" s="8"/>
    </row>
    <row r="4" spans="1:16" s="1" customFormat="1" ht="18.75">
      <c r="A4" s="60" t="s">
        <v>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2:10" s="1" customFormat="1" ht="15.75" thickBot="1">
      <c r="B5" s="2"/>
      <c r="C5" s="2"/>
      <c r="E5" s="2"/>
      <c r="F5" s="2"/>
      <c r="G5" s="2"/>
      <c r="H5" s="2"/>
      <c r="I5" s="2"/>
      <c r="J5" s="2"/>
    </row>
    <row r="6" spans="1:16" s="3" customFormat="1" ht="60.75" thickBot="1">
      <c r="A6" s="40" t="s">
        <v>12</v>
      </c>
      <c r="B6" s="46" t="s">
        <v>35</v>
      </c>
      <c r="C6" s="41" t="s">
        <v>1</v>
      </c>
      <c r="D6" s="42" t="s">
        <v>8</v>
      </c>
      <c r="E6" s="41" t="s">
        <v>0</v>
      </c>
      <c r="F6" s="41" t="s">
        <v>40</v>
      </c>
      <c r="G6" s="41" t="s">
        <v>39</v>
      </c>
      <c r="H6" s="41" t="s">
        <v>1</v>
      </c>
      <c r="I6" s="42" t="s">
        <v>4</v>
      </c>
      <c r="J6" s="42" t="s">
        <v>2</v>
      </c>
      <c r="K6" s="42" t="s">
        <v>7</v>
      </c>
      <c r="L6" s="42" t="s">
        <v>10</v>
      </c>
      <c r="M6" s="42" t="s">
        <v>5</v>
      </c>
      <c r="N6" s="43" t="s">
        <v>9</v>
      </c>
      <c r="O6" s="44" t="s">
        <v>32</v>
      </c>
      <c r="P6" s="45" t="s">
        <v>6</v>
      </c>
    </row>
    <row r="7" spans="1:16" ht="30" customHeight="1">
      <c r="A7" s="22" t="s">
        <v>11</v>
      </c>
      <c r="B7" s="23">
        <v>1000</v>
      </c>
      <c r="C7" s="24" t="s">
        <v>3</v>
      </c>
      <c r="D7" s="32"/>
      <c r="E7" s="33"/>
      <c r="F7" s="33"/>
      <c r="G7" s="33"/>
      <c r="H7" s="33"/>
      <c r="I7" s="33"/>
      <c r="J7" s="33"/>
      <c r="K7" s="34"/>
      <c r="L7" s="34"/>
      <c r="M7" s="35"/>
      <c r="N7" s="5">
        <f aca="true" t="shared" si="0" ref="N7:N22">L7*M7</f>
        <v>0</v>
      </c>
      <c r="O7" s="28">
        <f aca="true" t="shared" si="1" ref="O7:O22">B7*K7</f>
        <v>0</v>
      </c>
      <c r="P7" s="29">
        <f aca="true" t="shared" si="2" ref="P7:P22">(K7*B7)+(K7*M7)*B7</f>
        <v>0</v>
      </c>
    </row>
    <row r="8" spans="1:16" ht="30" customHeight="1">
      <c r="A8" s="25" t="s">
        <v>13</v>
      </c>
      <c r="B8" s="26">
        <v>200</v>
      </c>
      <c r="C8" s="27" t="s">
        <v>3</v>
      </c>
      <c r="D8" s="36"/>
      <c r="E8" s="37"/>
      <c r="F8" s="37"/>
      <c r="G8" s="37"/>
      <c r="H8" s="37"/>
      <c r="I8" s="37"/>
      <c r="J8" s="37"/>
      <c r="K8" s="38"/>
      <c r="L8" s="38"/>
      <c r="M8" s="39"/>
      <c r="N8" s="6">
        <f t="shared" si="0"/>
        <v>0</v>
      </c>
      <c r="O8" s="30">
        <f t="shared" si="1"/>
        <v>0</v>
      </c>
      <c r="P8" s="31">
        <f t="shared" si="2"/>
        <v>0</v>
      </c>
    </row>
    <row r="9" spans="1:16" ht="30" customHeight="1">
      <c r="A9" s="25" t="s">
        <v>14</v>
      </c>
      <c r="B9" s="26">
        <v>200</v>
      </c>
      <c r="C9" s="27" t="s">
        <v>3</v>
      </c>
      <c r="D9" s="36"/>
      <c r="E9" s="37"/>
      <c r="F9" s="37"/>
      <c r="G9" s="37"/>
      <c r="H9" s="37"/>
      <c r="I9" s="37"/>
      <c r="J9" s="37"/>
      <c r="K9" s="38"/>
      <c r="L9" s="38"/>
      <c r="M9" s="39"/>
      <c r="N9" s="6">
        <f t="shared" si="0"/>
        <v>0</v>
      </c>
      <c r="O9" s="30">
        <f t="shared" si="1"/>
        <v>0</v>
      </c>
      <c r="P9" s="31">
        <f t="shared" si="2"/>
        <v>0</v>
      </c>
    </row>
    <row r="10" spans="1:16" ht="30" customHeight="1">
      <c r="A10" s="25" t="s">
        <v>15</v>
      </c>
      <c r="B10" s="26">
        <v>440</v>
      </c>
      <c r="C10" s="27" t="s">
        <v>3</v>
      </c>
      <c r="D10" s="36"/>
      <c r="E10" s="37"/>
      <c r="F10" s="37"/>
      <c r="G10" s="37"/>
      <c r="H10" s="37"/>
      <c r="I10" s="37"/>
      <c r="J10" s="37"/>
      <c r="K10" s="38"/>
      <c r="L10" s="38">
        <f aca="true" t="shared" si="3" ref="L10:L22">K10*B10</f>
        <v>0</v>
      </c>
      <c r="M10" s="39"/>
      <c r="N10" s="6">
        <f t="shared" si="0"/>
        <v>0</v>
      </c>
      <c r="O10" s="30">
        <f t="shared" si="1"/>
        <v>0</v>
      </c>
      <c r="P10" s="31">
        <f t="shared" si="2"/>
        <v>0</v>
      </c>
    </row>
    <row r="11" spans="1:16" ht="30" customHeight="1">
      <c r="A11" s="25" t="s">
        <v>16</v>
      </c>
      <c r="B11" s="26">
        <v>480</v>
      </c>
      <c r="C11" s="27" t="s">
        <v>3</v>
      </c>
      <c r="D11" s="36"/>
      <c r="E11" s="37"/>
      <c r="F11" s="37"/>
      <c r="G11" s="37"/>
      <c r="H11" s="37"/>
      <c r="I11" s="37"/>
      <c r="J11" s="37"/>
      <c r="K11" s="38"/>
      <c r="L11" s="38">
        <f t="shared" si="3"/>
        <v>0</v>
      </c>
      <c r="M11" s="39"/>
      <c r="N11" s="6">
        <f t="shared" si="0"/>
        <v>0</v>
      </c>
      <c r="O11" s="30">
        <f t="shared" si="1"/>
        <v>0</v>
      </c>
      <c r="P11" s="31">
        <f t="shared" si="2"/>
        <v>0</v>
      </c>
    </row>
    <row r="12" spans="1:16" ht="30" customHeight="1">
      <c r="A12" s="25" t="s">
        <v>17</v>
      </c>
      <c r="B12" s="26">
        <v>400</v>
      </c>
      <c r="C12" s="27" t="s">
        <v>3</v>
      </c>
      <c r="D12" s="36"/>
      <c r="E12" s="37"/>
      <c r="F12" s="37"/>
      <c r="G12" s="37"/>
      <c r="H12" s="37"/>
      <c r="I12" s="37"/>
      <c r="J12" s="37"/>
      <c r="K12" s="38"/>
      <c r="L12" s="38">
        <f t="shared" si="3"/>
        <v>0</v>
      </c>
      <c r="M12" s="39"/>
      <c r="N12" s="6">
        <f t="shared" si="0"/>
        <v>0</v>
      </c>
      <c r="O12" s="30">
        <f t="shared" si="1"/>
        <v>0</v>
      </c>
      <c r="P12" s="31">
        <f t="shared" si="2"/>
        <v>0</v>
      </c>
    </row>
    <row r="13" spans="1:16" ht="30" customHeight="1">
      <c r="A13" s="25" t="s">
        <v>18</v>
      </c>
      <c r="B13" s="26">
        <v>400</v>
      </c>
      <c r="C13" s="27" t="s">
        <v>3</v>
      </c>
      <c r="D13" s="36"/>
      <c r="E13" s="37"/>
      <c r="F13" s="37"/>
      <c r="G13" s="37"/>
      <c r="H13" s="37"/>
      <c r="I13" s="37"/>
      <c r="J13" s="37"/>
      <c r="K13" s="38"/>
      <c r="L13" s="38">
        <f t="shared" si="3"/>
        <v>0</v>
      </c>
      <c r="M13" s="39"/>
      <c r="N13" s="6">
        <f t="shared" si="0"/>
        <v>0</v>
      </c>
      <c r="O13" s="30">
        <f t="shared" si="1"/>
        <v>0</v>
      </c>
      <c r="P13" s="31">
        <f t="shared" si="2"/>
        <v>0</v>
      </c>
    </row>
    <row r="14" spans="1:16" ht="30" customHeight="1">
      <c r="A14" s="25" t="s">
        <v>19</v>
      </c>
      <c r="B14" s="26">
        <v>80</v>
      </c>
      <c r="C14" s="27" t="s">
        <v>3</v>
      </c>
      <c r="D14" s="36"/>
      <c r="E14" s="37"/>
      <c r="F14" s="37"/>
      <c r="G14" s="37"/>
      <c r="H14" s="37"/>
      <c r="I14" s="37"/>
      <c r="J14" s="37"/>
      <c r="K14" s="38"/>
      <c r="L14" s="38">
        <f t="shared" si="3"/>
        <v>0</v>
      </c>
      <c r="M14" s="39"/>
      <c r="N14" s="6">
        <f t="shared" si="0"/>
        <v>0</v>
      </c>
      <c r="O14" s="30">
        <f t="shared" si="1"/>
        <v>0</v>
      </c>
      <c r="P14" s="31">
        <f t="shared" si="2"/>
        <v>0</v>
      </c>
    </row>
    <row r="15" spans="1:16" s="1" customFormat="1" ht="30" customHeight="1">
      <c r="A15" s="25" t="s">
        <v>20</v>
      </c>
      <c r="B15" s="26">
        <v>40</v>
      </c>
      <c r="C15" s="27" t="s">
        <v>3</v>
      </c>
      <c r="D15" s="36"/>
      <c r="E15" s="37"/>
      <c r="F15" s="37"/>
      <c r="G15" s="37"/>
      <c r="H15" s="37"/>
      <c r="I15" s="37"/>
      <c r="J15" s="37"/>
      <c r="K15" s="38"/>
      <c r="L15" s="38">
        <f t="shared" si="3"/>
        <v>0</v>
      </c>
      <c r="M15" s="39"/>
      <c r="N15" s="6">
        <f t="shared" si="0"/>
        <v>0</v>
      </c>
      <c r="O15" s="30">
        <f t="shared" si="1"/>
        <v>0</v>
      </c>
      <c r="P15" s="31">
        <f t="shared" si="2"/>
        <v>0</v>
      </c>
    </row>
    <row r="16" spans="1:16" ht="30" customHeight="1">
      <c r="A16" s="25" t="s">
        <v>21</v>
      </c>
      <c r="B16" s="26">
        <v>120</v>
      </c>
      <c r="C16" s="27" t="s">
        <v>3</v>
      </c>
      <c r="D16" s="36"/>
      <c r="E16" s="37"/>
      <c r="F16" s="37"/>
      <c r="G16" s="37"/>
      <c r="H16" s="37"/>
      <c r="I16" s="37"/>
      <c r="J16" s="37"/>
      <c r="K16" s="38"/>
      <c r="L16" s="38">
        <f t="shared" si="3"/>
        <v>0</v>
      </c>
      <c r="M16" s="39"/>
      <c r="N16" s="6">
        <f t="shared" si="0"/>
        <v>0</v>
      </c>
      <c r="O16" s="30">
        <f t="shared" si="1"/>
        <v>0</v>
      </c>
      <c r="P16" s="31">
        <f t="shared" si="2"/>
        <v>0</v>
      </c>
    </row>
    <row r="17" spans="1:16" ht="30" customHeight="1">
      <c r="A17" s="25" t="s">
        <v>22</v>
      </c>
      <c r="B17" s="26">
        <v>80</v>
      </c>
      <c r="C17" s="27" t="s">
        <v>3</v>
      </c>
      <c r="D17" s="36"/>
      <c r="E17" s="37"/>
      <c r="F17" s="37"/>
      <c r="G17" s="37"/>
      <c r="H17" s="37"/>
      <c r="I17" s="37"/>
      <c r="J17" s="37"/>
      <c r="K17" s="38"/>
      <c r="L17" s="38">
        <f t="shared" si="3"/>
        <v>0</v>
      </c>
      <c r="M17" s="39"/>
      <c r="N17" s="6">
        <f t="shared" si="0"/>
        <v>0</v>
      </c>
      <c r="O17" s="30">
        <f t="shared" si="1"/>
        <v>0</v>
      </c>
      <c r="P17" s="31">
        <f t="shared" si="2"/>
        <v>0</v>
      </c>
    </row>
    <row r="18" spans="1:16" ht="30" customHeight="1">
      <c r="A18" s="25" t="s">
        <v>23</v>
      </c>
      <c r="B18" s="26">
        <v>440</v>
      </c>
      <c r="C18" s="27" t="s">
        <v>3</v>
      </c>
      <c r="D18" s="36"/>
      <c r="E18" s="37"/>
      <c r="F18" s="37"/>
      <c r="G18" s="37"/>
      <c r="H18" s="37"/>
      <c r="I18" s="37"/>
      <c r="J18" s="37"/>
      <c r="K18" s="38"/>
      <c r="L18" s="38">
        <f t="shared" si="3"/>
        <v>0</v>
      </c>
      <c r="M18" s="39"/>
      <c r="N18" s="6">
        <f t="shared" si="0"/>
        <v>0</v>
      </c>
      <c r="O18" s="30">
        <f t="shared" si="1"/>
        <v>0</v>
      </c>
      <c r="P18" s="31">
        <f t="shared" si="2"/>
        <v>0</v>
      </c>
    </row>
    <row r="19" spans="1:16" ht="30" customHeight="1">
      <c r="A19" s="25" t="s">
        <v>24</v>
      </c>
      <c r="B19" s="26">
        <v>1800</v>
      </c>
      <c r="C19" s="27" t="s">
        <v>3</v>
      </c>
      <c r="D19" s="36"/>
      <c r="E19" s="37"/>
      <c r="F19" s="37"/>
      <c r="G19" s="37"/>
      <c r="H19" s="37"/>
      <c r="I19" s="37"/>
      <c r="J19" s="37"/>
      <c r="K19" s="38"/>
      <c r="L19" s="38">
        <f t="shared" si="3"/>
        <v>0</v>
      </c>
      <c r="M19" s="39"/>
      <c r="N19" s="6">
        <f t="shared" si="0"/>
        <v>0</v>
      </c>
      <c r="O19" s="30">
        <f t="shared" si="1"/>
        <v>0</v>
      </c>
      <c r="P19" s="31">
        <f t="shared" si="2"/>
        <v>0</v>
      </c>
    </row>
    <row r="20" spans="1:16" ht="30" customHeight="1">
      <c r="A20" s="25" t="s">
        <v>25</v>
      </c>
      <c r="B20" s="26">
        <v>400</v>
      </c>
      <c r="C20" s="27" t="s">
        <v>3</v>
      </c>
      <c r="D20" s="36"/>
      <c r="E20" s="37"/>
      <c r="F20" s="37"/>
      <c r="G20" s="37"/>
      <c r="H20" s="37"/>
      <c r="I20" s="37"/>
      <c r="J20" s="37"/>
      <c r="K20" s="38"/>
      <c r="L20" s="38">
        <f t="shared" si="3"/>
        <v>0</v>
      </c>
      <c r="M20" s="39"/>
      <c r="N20" s="6">
        <f t="shared" si="0"/>
        <v>0</v>
      </c>
      <c r="O20" s="30">
        <f t="shared" si="1"/>
        <v>0</v>
      </c>
      <c r="P20" s="31">
        <f t="shared" si="2"/>
        <v>0</v>
      </c>
    </row>
    <row r="21" spans="1:16" ht="30" customHeight="1">
      <c r="A21" s="25" t="s">
        <v>26</v>
      </c>
      <c r="B21" s="26">
        <v>120</v>
      </c>
      <c r="C21" s="27" t="s">
        <v>3</v>
      </c>
      <c r="D21" s="36"/>
      <c r="E21" s="37"/>
      <c r="F21" s="37"/>
      <c r="G21" s="37"/>
      <c r="H21" s="37"/>
      <c r="I21" s="37"/>
      <c r="J21" s="37"/>
      <c r="K21" s="38"/>
      <c r="L21" s="38">
        <f t="shared" si="3"/>
        <v>0</v>
      </c>
      <c r="M21" s="39"/>
      <c r="N21" s="6">
        <f t="shared" si="0"/>
        <v>0</v>
      </c>
      <c r="O21" s="30">
        <f t="shared" si="1"/>
        <v>0</v>
      </c>
      <c r="P21" s="31">
        <f t="shared" si="2"/>
        <v>0</v>
      </c>
    </row>
    <row r="22" spans="1:16" ht="30" customHeight="1">
      <c r="A22" s="25" t="s">
        <v>27</v>
      </c>
      <c r="B22" s="26">
        <v>40</v>
      </c>
      <c r="C22" s="27" t="s">
        <v>3</v>
      </c>
      <c r="D22" s="36"/>
      <c r="E22" s="37"/>
      <c r="F22" s="37"/>
      <c r="G22" s="37"/>
      <c r="H22" s="37"/>
      <c r="I22" s="37"/>
      <c r="J22" s="37"/>
      <c r="K22" s="38"/>
      <c r="L22" s="38">
        <f t="shared" si="3"/>
        <v>0</v>
      </c>
      <c r="M22" s="39"/>
      <c r="N22" s="6">
        <f t="shared" si="0"/>
        <v>0</v>
      </c>
      <c r="O22" s="30">
        <f t="shared" si="1"/>
        <v>0</v>
      </c>
      <c r="P22" s="31">
        <f t="shared" si="2"/>
        <v>0</v>
      </c>
    </row>
    <row r="23" ht="15.75" thickBot="1">
      <c r="O23" s="9"/>
    </row>
    <row r="24" spans="4:16" ht="19.5" thickBot="1">
      <c r="D24" s="20" t="s">
        <v>29</v>
      </c>
      <c r="E24" s="21"/>
      <c r="F24" s="21"/>
      <c r="G24" s="21"/>
      <c r="H24" s="21"/>
      <c r="I24" s="21"/>
      <c r="J24" s="21"/>
      <c r="K24" s="59">
        <f>SUM(O7:O22)</f>
        <v>0</v>
      </c>
      <c r="L24" s="57"/>
      <c r="M24" s="57"/>
      <c r="N24" s="57"/>
      <c r="O24" s="57"/>
      <c r="P24" s="58"/>
    </row>
    <row r="25" spans="4:16" ht="19.5" thickBot="1">
      <c r="D25" s="56" t="s">
        <v>33</v>
      </c>
      <c r="E25" s="57"/>
      <c r="F25" s="57"/>
      <c r="G25" s="57"/>
      <c r="H25" s="57"/>
      <c r="I25" s="57"/>
      <c r="J25" s="58"/>
      <c r="K25" s="51">
        <f>SUM(P7:P22)</f>
        <v>0</v>
      </c>
      <c r="L25" s="52"/>
      <c r="M25" s="52"/>
      <c r="N25" s="52"/>
      <c r="O25" s="52"/>
      <c r="P25" s="53"/>
    </row>
    <row r="28" spans="1:7" ht="15">
      <c r="A28" s="54"/>
      <c r="B28" s="54"/>
      <c r="C28" s="54"/>
      <c r="D28" s="54"/>
      <c r="E28" s="54"/>
      <c r="F28" s="48"/>
      <c r="G28" s="48"/>
    </row>
    <row r="29" spans="1:7" ht="15">
      <c r="A29" s="54"/>
      <c r="B29" s="54"/>
      <c r="C29" s="54"/>
      <c r="D29" s="54"/>
      <c r="E29" s="54"/>
      <c r="F29" s="48"/>
      <c r="G29" s="48"/>
    </row>
  </sheetData>
  <mergeCells count="6">
    <mergeCell ref="K25:P25"/>
    <mergeCell ref="A28:E29"/>
    <mergeCell ref="A2:P2"/>
    <mergeCell ref="D25:J25"/>
    <mergeCell ref="K24:P24"/>
    <mergeCell ref="A4:P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"/>
  <sheetViews>
    <sheetView showGridLines="0" workbookViewId="0" topLeftCell="A1">
      <selection activeCell="F6" sqref="F6"/>
    </sheetView>
  </sheetViews>
  <sheetFormatPr defaultColWidth="9.140625" defaultRowHeight="15"/>
  <cols>
    <col min="1" max="1" width="41.00390625" style="0" customWidth="1"/>
    <col min="2" max="2" width="13.421875" style="0" customWidth="1"/>
    <col min="3" max="3" width="7.421875" style="0" customWidth="1"/>
    <col min="4" max="4" width="27.8515625" style="0" customWidth="1"/>
    <col min="5" max="5" width="13.140625" style="0" bestFit="1" customWidth="1"/>
    <col min="6" max="7" width="13.140625" style="1" customWidth="1"/>
    <col min="8" max="8" width="6.421875" style="0" customWidth="1"/>
    <col min="10" max="10" width="13.00390625" style="0" customWidth="1"/>
    <col min="11" max="11" width="10.57421875" style="0" customWidth="1"/>
    <col min="12" max="12" width="9.140625" style="0" hidden="1" customWidth="1"/>
    <col min="13" max="13" width="9.28125" style="0" bestFit="1" customWidth="1"/>
    <col min="14" max="14" width="9.140625" style="0" hidden="1" customWidth="1"/>
    <col min="15" max="15" width="15.421875" style="1" customWidth="1"/>
    <col min="16" max="16" width="16.57421875" style="0" bestFit="1" customWidth="1"/>
  </cols>
  <sheetData>
    <row r="1" spans="1:16" ht="26.25">
      <c r="A1" s="65" t="s">
        <v>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s="1" customFormat="1" ht="26.25">
      <c r="A2" s="10"/>
      <c r="B2" s="10"/>
      <c r="C2" s="10"/>
      <c r="D2" s="10"/>
      <c r="E2" s="10"/>
      <c r="F2" s="50"/>
      <c r="G2" s="5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18.75">
      <c r="A3" s="64" t="s">
        <v>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5.75" thickBot="1">
      <c r="A4" s="1"/>
      <c r="B4" s="2"/>
      <c r="C4" s="2"/>
      <c r="D4" s="1"/>
      <c r="E4" s="2"/>
      <c r="F4" s="2"/>
      <c r="G4" s="2"/>
      <c r="H4" s="2"/>
      <c r="I4" s="2"/>
      <c r="J4" s="2"/>
      <c r="K4" s="1"/>
      <c r="L4" s="1"/>
      <c r="M4" s="1"/>
      <c r="N4" s="1"/>
      <c r="P4" s="1"/>
    </row>
    <row r="5" spans="1:16" ht="60.75" thickBot="1">
      <c r="A5" s="40" t="s">
        <v>12</v>
      </c>
      <c r="B5" s="46" t="s">
        <v>36</v>
      </c>
      <c r="C5" s="41" t="s">
        <v>1</v>
      </c>
      <c r="D5" s="42" t="s">
        <v>8</v>
      </c>
      <c r="E5" s="41" t="s">
        <v>0</v>
      </c>
      <c r="F5" s="41" t="s">
        <v>40</v>
      </c>
      <c r="G5" s="41" t="s">
        <v>39</v>
      </c>
      <c r="H5" s="41" t="s">
        <v>1</v>
      </c>
      <c r="I5" s="42" t="s">
        <v>4</v>
      </c>
      <c r="J5" s="42" t="s">
        <v>2</v>
      </c>
      <c r="K5" s="42" t="s">
        <v>7</v>
      </c>
      <c r="L5" s="42" t="s">
        <v>10</v>
      </c>
      <c r="M5" s="42" t="s">
        <v>5</v>
      </c>
      <c r="N5" s="43" t="s">
        <v>9</v>
      </c>
      <c r="O5" s="43" t="s">
        <v>34</v>
      </c>
      <c r="P5" s="47" t="s">
        <v>6</v>
      </c>
    </row>
    <row r="6" spans="1:16" ht="30.75" thickBot="1">
      <c r="A6" s="15" t="s">
        <v>28</v>
      </c>
      <c r="B6" s="16">
        <v>180</v>
      </c>
      <c r="C6" s="17" t="s">
        <v>3</v>
      </c>
      <c r="D6" s="11"/>
      <c r="E6" s="12"/>
      <c r="F6" s="12"/>
      <c r="G6" s="12"/>
      <c r="H6" s="12"/>
      <c r="I6" s="12"/>
      <c r="J6" s="12"/>
      <c r="K6" s="13"/>
      <c r="L6" s="13">
        <f aca="true" t="shared" si="0" ref="L6">K6*B6</f>
        <v>0</v>
      </c>
      <c r="M6" s="14"/>
      <c r="N6" s="7">
        <f aca="true" t="shared" si="1" ref="N6">L6*M6</f>
        <v>0</v>
      </c>
      <c r="O6" s="18">
        <f>B6*K6</f>
        <v>0</v>
      </c>
      <c r="P6" s="19">
        <f aca="true" t="shared" si="2" ref="P6">(K6*B6)+(K6*M6)*B6</f>
        <v>0</v>
      </c>
    </row>
    <row r="7" spans="1:16" ht="15.75" thickBot="1">
      <c r="A7" s="1"/>
      <c r="B7" s="2"/>
      <c r="C7" s="2"/>
      <c r="D7" s="1"/>
      <c r="E7" s="2"/>
      <c r="F7" s="2"/>
      <c r="G7" s="2"/>
      <c r="H7" s="2"/>
      <c r="I7" s="2"/>
      <c r="J7" s="2"/>
      <c r="K7" s="1"/>
      <c r="L7" s="1"/>
      <c r="M7" s="1"/>
      <c r="N7" s="1"/>
      <c r="P7" s="1"/>
    </row>
    <row r="8" spans="1:16" ht="19.5" thickBot="1">
      <c r="A8" s="1"/>
      <c r="B8" s="2"/>
      <c r="C8" s="2"/>
      <c r="D8" s="20" t="s">
        <v>29</v>
      </c>
      <c r="E8" s="21"/>
      <c r="F8" s="21"/>
      <c r="G8" s="21"/>
      <c r="H8" s="21"/>
      <c r="I8" s="21"/>
      <c r="J8" s="21"/>
      <c r="K8" s="59">
        <f>O6</f>
        <v>0</v>
      </c>
      <c r="L8" s="57"/>
      <c r="M8" s="57"/>
      <c r="N8" s="57"/>
      <c r="O8" s="57"/>
      <c r="P8" s="58"/>
    </row>
    <row r="9" spans="1:16" ht="19.5" thickBot="1">
      <c r="A9" s="1"/>
      <c r="B9" s="2"/>
      <c r="C9" s="2"/>
      <c r="D9" s="56" t="s">
        <v>37</v>
      </c>
      <c r="E9" s="57"/>
      <c r="F9" s="57"/>
      <c r="G9" s="57"/>
      <c r="H9" s="57"/>
      <c r="I9" s="57"/>
      <c r="J9" s="57"/>
      <c r="K9" s="61">
        <f>P6</f>
        <v>0</v>
      </c>
      <c r="L9" s="62"/>
      <c r="M9" s="62"/>
      <c r="N9" s="62"/>
      <c r="O9" s="62"/>
      <c r="P9" s="63"/>
    </row>
    <row r="10" spans="1:16" ht="15">
      <c r="A10" s="1"/>
      <c r="B10" s="2"/>
      <c r="C10" s="2"/>
      <c r="D10" s="1"/>
      <c r="E10" s="2"/>
      <c r="F10" s="2"/>
      <c r="G10" s="2"/>
      <c r="H10" s="2"/>
      <c r="I10" s="2"/>
      <c r="J10" s="2"/>
      <c r="K10" s="1"/>
      <c r="L10" s="1"/>
      <c r="M10" s="1"/>
      <c r="N10" s="1"/>
      <c r="P10" s="1"/>
    </row>
  </sheetData>
  <mergeCells count="5">
    <mergeCell ref="D9:J9"/>
    <mergeCell ref="K9:P9"/>
    <mergeCell ref="A3:P3"/>
    <mergeCell ref="A1:P1"/>
    <mergeCell ref="K8:P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2019-08-15T10:48:21Z</cp:lastPrinted>
  <dcterms:created xsi:type="dcterms:W3CDTF">2019-05-02T07:02:19Z</dcterms:created>
  <dcterms:modified xsi:type="dcterms:W3CDTF">2019-08-22T08:40:43Z</dcterms:modified>
  <cp:category/>
  <cp:version/>
  <cp:contentType/>
  <cp:contentStatus/>
</cp:coreProperties>
</file>