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List1" sheetId="1" r:id="rId1"/>
    <sheet name="List2" sheetId="2" r:id="rId2"/>
    <sheet name="List3" sheetId="3" r:id="rId3"/>
  </sheets>
  <definedNames>
    <definedName name="gridtop" localSheetId="0">List1!#REF!</definedName>
  </definedNames>
  <calcPr calcId="125725"/>
</workbook>
</file>

<file path=xl/calcChain.xml><?xml version="1.0" encoding="utf-8"?>
<calcChain xmlns="http://schemas.openxmlformats.org/spreadsheetml/2006/main">
  <c r="G16" i="1"/>
  <c r="E16"/>
  <c r="H16" s="1"/>
  <c r="E15"/>
  <c r="G15" s="1"/>
  <c r="H15" l="1"/>
  <c r="E42" l="1"/>
  <c r="G41"/>
  <c r="E41"/>
  <c r="H41" s="1"/>
  <c r="E40"/>
  <c r="G40" s="1"/>
  <c r="E39"/>
  <c r="G39" s="1"/>
  <c r="E38"/>
  <c r="H37"/>
  <c r="G37"/>
  <c r="E37"/>
  <c r="G36"/>
  <c r="E36"/>
  <c r="H36" s="1"/>
  <c r="E35"/>
  <c r="G35" s="1"/>
  <c r="E34"/>
  <c r="G33"/>
  <c r="H33" s="1"/>
  <c r="E33"/>
  <c r="E32"/>
  <c r="G32" s="1"/>
  <c r="H32" s="1"/>
  <c r="G31"/>
  <c r="E31"/>
  <c r="H31" s="1"/>
  <c r="E30"/>
  <c r="G29"/>
  <c r="H29" s="1"/>
  <c r="E29"/>
  <c r="E28"/>
  <c r="G28" s="1"/>
  <c r="G27"/>
  <c r="E27"/>
  <c r="H27" s="1"/>
  <c r="E26"/>
  <c r="G25"/>
  <c r="H25" s="1"/>
  <c r="E25"/>
  <c r="E24"/>
  <c r="G24" s="1"/>
  <c r="G23"/>
  <c r="E23"/>
  <c r="H23" s="1"/>
  <c r="E22"/>
  <c r="G21"/>
  <c r="H21" s="1"/>
  <c r="E21"/>
  <c r="E20"/>
  <c r="G20" s="1"/>
  <c r="G19"/>
  <c r="E19"/>
  <c r="H19" s="1"/>
  <c r="E18"/>
  <c r="G17"/>
  <c r="H17" s="1"/>
  <c r="E17"/>
  <c r="E14"/>
  <c r="G14" s="1"/>
  <c r="G13"/>
  <c r="E13"/>
  <c r="H13" s="1"/>
  <c r="E12"/>
  <c r="G11"/>
  <c r="H11" s="1"/>
  <c r="E11"/>
  <c r="E10"/>
  <c r="G10" s="1"/>
  <c r="G9"/>
  <c r="E9"/>
  <c r="E8"/>
  <c r="E7"/>
  <c r="G7" s="1"/>
  <c r="H7" s="1"/>
  <c r="E6"/>
  <c r="H9" l="1"/>
  <c r="G44"/>
  <c r="H22"/>
  <c r="H30"/>
  <c r="G8"/>
  <c r="G45" s="1"/>
  <c r="G12"/>
  <c r="H12" s="1"/>
  <c r="G18"/>
  <c r="H18" s="1"/>
  <c r="G22"/>
  <c r="G26"/>
  <c r="H26" s="1"/>
  <c r="G30"/>
  <c r="G34"/>
  <c r="H34" s="1"/>
  <c r="H35"/>
  <c r="G38"/>
  <c r="H38" s="1"/>
  <c r="H39"/>
  <c r="G42"/>
  <c r="H42" s="1"/>
  <c r="H10"/>
  <c r="H14"/>
  <c r="H20"/>
  <c r="H24"/>
  <c r="H28"/>
  <c r="H40"/>
  <c r="G6"/>
  <c r="H8" l="1"/>
  <c r="H6"/>
  <c r="G46" l="1"/>
</calcChain>
</file>

<file path=xl/sharedStrings.xml><?xml version="1.0" encoding="utf-8"?>
<sst xmlns="http://schemas.openxmlformats.org/spreadsheetml/2006/main" count="100" uniqueCount="100">
  <si>
    <t>Název diagnostika</t>
  </si>
  <si>
    <t>Acetamid 0,5 ml</t>
  </si>
  <si>
    <t>Z-MSL Mycosel</t>
  </si>
  <si>
    <t>Candida chromogenní agar</t>
  </si>
  <si>
    <t>Alkalická peptonová voda</t>
  </si>
  <si>
    <t>Selektivní agar se suplementem pro patogenní neisserie</t>
  </si>
  <si>
    <t>Krevní agar anaerobní selektivní s kanamycinem a vankomycinem  (pro G-)</t>
  </si>
  <si>
    <t>Krevní agar anaerobní selektivní s kolistinem a k. nalidixovou (pro G+)</t>
  </si>
  <si>
    <t>Legionella - selektivní půda</t>
  </si>
  <si>
    <t>TCBS agar - cholera agar</t>
  </si>
  <si>
    <t xml:space="preserve">Telluride agar </t>
  </si>
  <si>
    <t xml:space="preserve">Živný bujón č.2 </t>
  </si>
  <si>
    <t>Oxa 128mg NaCl pro diagnostiku betalaktamáz gramnegativních bakterií</t>
  </si>
  <si>
    <r>
      <t>Helicobacter pylori agar+suplement pro selektivní kultivaci</t>
    </r>
    <r>
      <rPr>
        <i/>
        <sz val="10"/>
        <color rgb="FF000000"/>
        <rFont val="Tahoma"/>
        <family val="2"/>
        <charset val="238"/>
      </rPr>
      <t xml:space="preserve"> H. pylori</t>
    </r>
  </si>
  <si>
    <t>Mac Conkey agar*</t>
  </si>
  <si>
    <t>MRSA- selektivní agar*</t>
  </si>
  <si>
    <t>SA  Sabouraudův agar*</t>
  </si>
  <si>
    <t>Sabouraud s CMP+GEN*</t>
  </si>
  <si>
    <t>Salmonella+Shigella agar*</t>
  </si>
  <si>
    <t>Selenitová pomnož.půda*</t>
  </si>
  <si>
    <t>Uriselect - chromogenní půda*</t>
  </si>
  <si>
    <t>P.č.</t>
  </si>
  <si>
    <t>Odhad počtu
 odběru ks za 48 měsíců</t>
  </si>
  <si>
    <t>Cena za 1 ks
 bez DPH</t>
  </si>
  <si>
    <t>Cena  za všechny
 ks za 48 měsíců bez DPH</t>
  </si>
  <si>
    <t>Sazba DPH v %</t>
  </si>
  <si>
    <t>DPH v Kč</t>
  </si>
  <si>
    <t>Cena  za všechny
ks 48 měsíců vč. DPH</t>
  </si>
  <si>
    <t>vzorky na vyžádání (ks)</t>
  </si>
  <si>
    <t>1.</t>
  </si>
  <si>
    <t xml:space="preserve">polotuhý agar (0,5 - 1%) pro serologii salmonel </t>
  </si>
  <si>
    <t>2.</t>
  </si>
  <si>
    <t>3.</t>
  </si>
  <si>
    <t>5.</t>
  </si>
  <si>
    <t>Bordetella  agar + cefalexin</t>
  </si>
  <si>
    <t>7.</t>
  </si>
  <si>
    <t>Campylo Butzler agar pro selektivní kultivaci kampylobakterů*</t>
  </si>
  <si>
    <t>8.</t>
  </si>
  <si>
    <t>9.</t>
  </si>
  <si>
    <t>10.</t>
  </si>
  <si>
    <t>Čokoládový agar s bacitracinem a suplementem pro selektivní kultivaci hemofilů*</t>
  </si>
  <si>
    <t>11.</t>
  </si>
  <si>
    <t>14.</t>
  </si>
  <si>
    <t>Izolační půda IBK+Endo (IBK)*</t>
  </si>
  <si>
    <t>15.</t>
  </si>
  <si>
    <t>16.</t>
  </si>
  <si>
    <t>17.</t>
  </si>
  <si>
    <t>18.</t>
  </si>
  <si>
    <t>Krevní agar Columbia* + 5% ovčí krve</t>
  </si>
  <si>
    <t>19.</t>
  </si>
  <si>
    <t>Krevní agar Columbia CNA* + 5% ovčí krve</t>
  </si>
  <si>
    <t>20.</t>
  </si>
  <si>
    <t>21.</t>
  </si>
  <si>
    <t>M.Hinton-F agar*</t>
  </si>
  <si>
    <t>22.</t>
  </si>
  <si>
    <t xml:space="preserve">M.Hinton agar* 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</si>
  <si>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</si>
  <si>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</si>
  <si>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</si>
  <si>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</si>
  <si>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</si>
  <si>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</si>
  <si>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</si>
  <si>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</si>
  <si>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</si>
  <si>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</si>
  <si>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</si>
  <si>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</si>
  <si>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</si>
  <si>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</si>
  <si>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</si>
  <si>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VRE selektivní agar - pro vankomycin rezistentní enterokoky</t>
  </si>
  <si>
    <t>Celková cena za období 48 měsíců bez DPH:</t>
  </si>
  <si>
    <t>DPH celkem</t>
  </si>
  <si>
    <t>Celková cena za období 48 měsíců vč. DPH:</t>
  </si>
  <si>
    <t>·         Dodávky kultivačních médií budou realizovány v pravidelných intervalech dle potřeb kupujícího minimálně jedenkrát za dva týdny. V urgentních případech budou realizovány dodávky základních kultivačních    médií označených v Příloze * do 24 hod., ostatních do 3 dnů.</t>
  </si>
  <si>
    <t xml:space="preserve">·         Kultivační média musí být v souladu s platnou národní a evropskou legislativou (CE, IVD). Součástí nabídky jsou údaje o složení jednotlivých typů kultivačních médií. </t>
  </si>
  <si>
    <t>·         Musí být doložen certifikovaný výrobce použitého základu, který může být změněn jen se souhlasem kupujícího.</t>
  </si>
  <si>
    <t>·         Označení pevných i tekutých kultivačních médií bude uvedeno na strojovém balení kultivačních médií i na každém jednotlivém kultivačním médiu včetně exspirace.</t>
  </si>
  <si>
    <t>·         Kultivační média musí splňovat nároky na růstové vlastnosti dle jednotlivých druhů médií a veškeré kvalitativní požadavky odpovídající jejich použití (doložitelné v certifikátech kvality) do data exspirace.</t>
  </si>
  <si>
    <t xml:space="preserve">·         Kultivační média pro testování diskové citlivosti musí splňovat všechny normy EUCAST. </t>
  </si>
  <si>
    <t>·         Požadovaná exspirace kultivačních médií je více než 1 měsíc od data dodání. Pokud je dodáno zboží s kratší exspirací, je prodávající povinen, na své náklady, zajistit výměnu nespotřebovaných kultivačních médií.</t>
  </si>
  <si>
    <t xml:space="preserve">·         Kultivační média budou dodávána včetně nezbytné průvodní dokumentace a protokolu o teplotě při transportu od dodavatele do laboratoře kupujícího. </t>
  </si>
  <si>
    <t>·         Kupující není povinen převzít zboží s vadami jakéhokoliv druhu.</t>
  </si>
  <si>
    <t xml:space="preserve">·         V případě, že kupující odmítne zboží převzít, bude sepsán záznam s uvedením důvodu nepřevzetí zboží a s uvedením stanovisek kupujícího i prodávajícího. Zpracování záznamu zajistí prodávající. </t>
  </si>
  <si>
    <t>·         Kupující si vyhrazuje právo neodebrat či překročit předpokládané množství hotových médií s ohledem na své potřeby.</t>
  </si>
  <si>
    <t>4.</t>
  </si>
  <si>
    <t>6.</t>
  </si>
  <si>
    <t>12.</t>
  </si>
  <si>
    <t>13.</t>
  </si>
  <si>
    <t>Selektivní chromogenní agar pro C. difficile*</t>
  </si>
  <si>
    <t xml:space="preserve">Chromogenní agar pro průkaz ESBL </t>
  </si>
  <si>
    <t>Todd-Hewitt bujon+suplement pro selektivní kultivaci GBS</t>
  </si>
  <si>
    <t>Schaedler agar* + 5% koňské krve</t>
  </si>
  <si>
    <r>
      <t xml:space="preserve">Pomnožovací půda pro </t>
    </r>
    <r>
      <rPr>
        <i/>
        <sz val="10"/>
        <color rgb="FF000000"/>
        <rFont val="Tahoma"/>
        <family val="2"/>
        <charset val="238"/>
      </rPr>
      <t>B.stearothermophilus</t>
    </r>
  </si>
  <si>
    <r>
      <t xml:space="preserve">Pomnožovací půda pro </t>
    </r>
    <r>
      <rPr>
        <i/>
        <sz val="10"/>
        <color rgb="FF000000"/>
        <rFont val="Tahoma"/>
        <family val="2"/>
        <charset val="238"/>
      </rPr>
      <t>B.subtilis</t>
    </r>
  </si>
  <si>
    <t>·         V případě reklamace je prodávající povinen přistoupit k jejímu řešení nejpozději do 24 hodin od nahlášení vad zboží kupujícím (telefonicky nebo písemně - e-mailem). V záruční lhůtě (po dobu vyznačené expirační doby) je prodávající povinen odstraňovat reklamované vady na své náklady (náhradou zboží). Nekvalita zboží bránící použití musí být řešena náhradou tohoto zboží s prokázanou kvalitou do 48 hod od podání reklamace (telefonicky nebo písemně - e-mailem).</t>
  </si>
  <si>
    <t>Tekutá pomnožovací půda pro kult. aer. a fakult. anaer. bakterií (BHI, játrový bujón)*</t>
  </si>
  <si>
    <t xml:space="preserve">Název VZ: Dodávka validovaných kultivačních médií pro mikrobiologická vyšetření pro Laboratoř klinické mikrobiologie Nemocnice České Budějovice, a.s. II. </t>
  </si>
  <si>
    <t>Příloha ke KS č. 1 - Specifikace a soupis dodávek - ceník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</si>
</sst>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5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8"/>
      <name val="Tahoma"/>
      <family val="2"/>
      <charset val="238"/>
    </font>
    <font>
      <b/>
      <u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2" fontId="9" fillId="3" borderId="3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9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9" fontId="0" fillId="0" borderId="1" xfId="0" applyNumberFormat="1" applyBorder="1"/>
    <xf numFmtId="0" fontId="0" fillId="0" borderId="6" xfId="0" applyBorder="1" applyAlignment="1">
      <alignment horizontal="center"/>
    </xf>
    <xf numFmtId="164" fontId="0" fillId="0" borderId="6" xfId="0" applyNumberFormat="1" applyBorder="1"/>
    <xf numFmtId="9" fontId="0" fillId="0" borderId="6" xfId="0" applyNumberFormat="1" applyBorder="1"/>
    <xf numFmtId="0" fontId="11" fillId="0" borderId="0" xfId="0" applyFont="1"/>
    <xf numFmtId="0" fontId="12" fillId="0" borderId="0" xfId="0" applyFont="1"/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6" fillId="0" borderId="19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0" xfId="0" applyFont="1"/>
    <xf numFmtId="0" fontId="7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164" fontId="7" fillId="0" borderId="10" xfId="0" applyNumberFormat="1" applyFont="1" applyBorder="1" applyAlignment="1"/>
    <xf numFmtId="0" fontId="8" fillId="0" borderId="11" xfId="0" applyFont="1" applyBorder="1"/>
    <xf numFmtId="0" fontId="7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164" fontId="7" fillId="0" borderId="17" xfId="0" applyNumberFormat="1" applyFont="1" applyBorder="1" applyAlignment="1"/>
    <xf numFmtId="0" fontId="8" fillId="0" borderId="18" xfId="0" applyFont="1" applyBorder="1" applyAlignment="1"/>
    <xf numFmtId="0" fontId="1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K8" sqref="K8"/>
    </sheetView>
  </sheetViews>
  <sheetFormatPr defaultRowHeight="15"/>
  <cols>
    <col min="1" max="1" width="11" customWidth="1"/>
    <col min="2" max="2" width="47" customWidth="1"/>
    <col min="3" max="3" width="11.5703125" customWidth="1"/>
    <col min="4" max="4" width="13.140625" customWidth="1"/>
    <col min="5" max="5" width="12.85546875" customWidth="1"/>
    <col min="6" max="6" width="10.7109375" customWidth="1"/>
    <col min="7" max="7" width="13.85546875" customWidth="1"/>
    <col min="8" max="8" width="13.5703125" customWidth="1"/>
    <col min="9" max="9" width="16.140625" customWidth="1"/>
  </cols>
  <sheetData>
    <row r="1" spans="1:12">
      <c r="B1" s="8"/>
      <c r="F1" t="s">
        <v>99</v>
      </c>
    </row>
    <row r="2" spans="1:12">
      <c r="A2" s="6"/>
      <c r="B2" s="9"/>
    </row>
    <row r="3" spans="1:12" s="9" customFormat="1" ht="17.25">
      <c r="A3" s="29" t="s">
        <v>98</v>
      </c>
      <c r="B3" s="6"/>
      <c r="C3" s="6"/>
      <c r="D3" s="6"/>
      <c r="E3" s="6"/>
      <c r="F3" s="6"/>
      <c r="G3" s="6"/>
      <c r="H3" s="6"/>
      <c r="I3" s="6"/>
    </row>
    <row r="4" spans="1:12" ht="15.75" thickBot="1"/>
    <row r="5" spans="1:12" ht="79.5" thickBot="1">
      <c r="A5" s="25" t="s">
        <v>21</v>
      </c>
      <c r="B5" s="5" t="s">
        <v>0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1" t="s">
        <v>27</v>
      </c>
      <c r="I5" s="12" t="s">
        <v>28</v>
      </c>
    </row>
    <row r="6" spans="1:12">
      <c r="A6" s="17" t="s">
        <v>29</v>
      </c>
      <c r="B6" s="26" t="s">
        <v>30</v>
      </c>
      <c r="C6" s="13">
        <v>200</v>
      </c>
      <c r="D6" s="14"/>
      <c r="E6" s="14">
        <f t="shared" ref="E6:E42" si="0">C6*D6</f>
        <v>0</v>
      </c>
      <c r="F6" s="15"/>
      <c r="G6" s="14">
        <f>E6*F6</f>
        <v>0</v>
      </c>
      <c r="H6" s="14">
        <f>E6+G6</f>
        <v>0</v>
      </c>
      <c r="I6" s="17">
        <v>5</v>
      </c>
    </row>
    <row r="7" spans="1:12">
      <c r="A7" s="17" t="s">
        <v>31</v>
      </c>
      <c r="B7" s="2" t="s">
        <v>1</v>
      </c>
      <c r="C7" s="17">
        <v>2200</v>
      </c>
      <c r="D7" s="18"/>
      <c r="E7" s="18">
        <f t="shared" si="0"/>
        <v>0</v>
      </c>
      <c r="F7" s="19"/>
      <c r="G7" s="18">
        <f t="shared" ref="G7:G42" si="1">E7*F7</f>
        <v>0</v>
      </c>
      <c r="H7" s="18">
        <f t="shared" ref="H7:H42" si="2">E7+G7</f>
        <v>0</v>
      </c>
      <c r="I7" s="17">
        <v>5</v>
      </c>
    </row>
    <row r="8" spans="1:12">
      <c r="A8" s="17" t="s">
        <v>32</v>
      </c>
      <c r="B8" s="1" t="s">
        <v>4</v>
      </c>
      <c r="C8" s="17">
        <v>250</v>
      </c>
      <c r="D8" s="18"/>
      <c r="E8" s="18">
        <f t="shared" si="0"/>
        <v>0</v>
      </c>
      <c r="F8" s="19"/>
      <c r="G8" s="18">
        <f t="shared" si="1"/>
        <v>0</v>
      </c>
      <c r="H8" s="18">
        <f t="shared" si="2"/>
        <v>0</v>
      </c>
      <c r="I8" s="17">
        <v>5</v>
      </c>
    </row>
    <row r="9" spans="1:12">
      <c r="A9" s="17" t="s">
        <v>86</v>
      </c>
      <c r="B9" s="1" t="s">
        <v>34</v>
      </c>
      <c r="C9" s="17">
        <v>1000</v>
      </c>
      <c r="D9" s="18"/>
      <c r="E9" s="18">
        <f t="shared" si="0"/>
        <v>0</v>
      </c>
      <c r="F9" s="19"/>
      <c r="G9" s="18">
        <f t="shared" si="1"/>
        <v>0</v>
      </c>
      <c r="H9" s="18">
        <f t="shared" si="2"/>
        <v>0</v>
      </c>
      <c r="I9" s="17">
        <v>5</v>
      </c>
    </row>
    <row r="10" spans="1:12" ht="26.25">
      <c r="A10" s="16" t="s">
        <v>33</v>
      </c>
      <c r="B10" s="1" t="s">
        <v>36</v>
      </c>
      <c r="C10" s="17">
        <v>19300</v>
      </c>
      <c r="D10" s="18"/>
      <c r="E10" s="18">
        <f t="shared" si="0"/>
        <v>0</v>
      </c>
      <c r="F10" s="19"/>
      <c r="G10" s="18">
        <f t="shared" si="1"/>
        <v>0</v>
      </c>
      <c r="H10" s="18">
        <f t="shared" si="2"/>
        <v>0</v>
      </c>
      <c r="I10" s="17">
        <v>5</v>
      </c>
    </row>
    <row r="11" spans="1:12">
      <c r="A11" s="16" t="s">
        <v>87</v>
      </c>
      <c r="B11" s="1" t="s">
        <v>3</v>
      </c>
      <c r="C11" s="17">
        <v>3200</v>
      </c>
      <c r="D11" s="18"/>
      <c r="E11" s="18">
        <f t="shared" si="0"/>
        <v>0</v>
      </c>
      <c r="F11" s="19"/>
      <c r="G11" s="18">
        <f t="shared" si="1"/>
        <v>0</v>
      </c>
      <c r="H11" s="18">
        <f t="shared" si="2"/>
        <v>0</v>
      </c>
      <c r="I11" s="17">
        <v>5</v>
      </c>
    </row>
    <row r="12" spans="1:12" ht="26.25">
      <c r="A12" s="16" t="s">
        <v>35</v>
      </c>
      <c r="B12" s="1" t="s">
        <v>5</v>
      </c>
      <c r="C12" s="17">
        <v>6900</v>
      </c>
      <c r="D12" s="18"/>
      <c r="E12" s="18">
        <f t="shared" si="0"/>
        <v>0</v>
      </c>
      <c r="F12" s="19"/>
      <c r="G12" s="18">
        <f t="shared" si="1"/>
        <v>0</v>
      </c>
      <c r="H12" s="18">
        <f t="shared" si="2"/>
        <v>0</v>
      </c>
      <c r="I12" s="17">
        <v>5</v>
      </c>
    </row>
    <row r="13" spans="1:12" ht="26.25">
      <c r="A13" s="16" t="s">
        <v>37</v>
      </c>
      <c r="B13" s="1" t="s">
        <v>40</v>
      </c>
      <c r="C13" s="17">
        <v>28000</v>
      </c>
      <c r="D13" s="18"/>
      <c r="E13" s="18">
        <f t="shared" si="0"/>
        <v>0</v>
      </c>
      <c r="F13" s="19"/>
      <c r="G13" s="18">
        <f t="shared" si="1"/>
        <v>0</v>
      </c>
      <c r="H13" s="18">
        <f t="shared" si="2"/>
        <v>0</v>
      </c>
      <c r="I13" s="17">
        <v>10</v>
      </c>
      <c r="L13" s="9"/>
    </row>
    <row r="14" spans="1:12" ht="26.25">
      <c r="A14" s="16" t="s">
        <v>38</v>
      </c>
      <c r="B14" s="1" t="s">
        <v>13</v>
      </c>
      <c r="C14" s="17">
        <v>7700</v>
      </c>
      <c r="D14" s="18"/>
      <c r="E14" s="18">
        <f t="shared" si="0"/>
        <v>0</v>
      </c>
      <c r="F14" s="19"/>
      <c r="G14" s="18">
        <f t="shared" si="1"/>
        <v>0</v>
      </c>
      <c r="H14" s="18">
        <f t="shared" si="2"/>
        <v>0</v>
      </c>
      <c r="I14" s="17">
        <v>5</v>
      </c>
      <c r="L14" s="9"/>
    </row>
    <row r="15" spans="1:12">
      <c r="A15" s="16" t="s">
        <v>39</v>
      </c>
      <c r="B15" s="1" t="s">
        <v>90</v>
      </c>
      <c r="C15" s="17">
        <v>2400</v>
      </c>
      <c r="D15" s="18"/>
      <c r="E15" s="18">
        <f t="shared" si="0"/>
        <v>0</v>
      </c>
      <c r="F15" s="19"/>
      <c r="G15" s="18">
        <f t="shared" si="1"/>
        <v>0</v>
      </c>
      <c r="H15" s="18">
        <f t="shared" si="2"/>
        <v>0</v>
      </c>
      <c r="I15" s="27">
        <v>5</v>
      </c>
      <c r="L15" s="9"/>
    </row>
    <row r="16" spans="1:12">
      <c r="A16" s="16" t="s">
        <v>41</v>
      </c>
      <c r="B16" s="1" t="s">
        <v>91</v>
      </c>
      <c r="C16" s="17">
        <v>3100</v>
      </c>
      <c r="D16" s="18"/>
      <c r="E16" s="18">
        <f t="shared" si="0"/>
        <v>0</v>
      </c>
      <c r="F16" s="19"/>
      <c r="G16" s="18">
        <f t="shared" si="1"/>
        <v>0</v>
      </c>
      <c r="H16" s="18">
        <f t="shared" si="2"/>
        <v>0</v>
      </c>
      <c r="I16" s="27">
        <v>5</v>
      </c>
    </row>
    <row r="17" spans="1:9">
      <c r="A17" s="16" t="s">
        <v>88</v>
      </c>
      <c r="B17" s="1" t="s">
        <v>43</v>
      </c>
      <c r="C17" s="17">
        <v>19000</v>
      </c>
      <c r="D17" s="18"/>
      <c r="E17" s="18">
        <f t="shared" si="0"/>
        <v>0</v>
      </c>
      <c r="F17" s="19"/>
      <c r="G17" s="18">
        <f t="shared" si="1"/>
        <v>0</v>
      </c>
      <c r="H17" s="18">
        <f t="shared" si="2"/>
        <v>0</v>
      </c>
      <c r="I17" s="17">
        <v>10</v>
      </c>
    </row>
    <row r="18" spans="1:9" ht="26.25">
      <c r="A18" s="16" t="s">
        <v>89</v>
      </c>
      <c r="B18" s="1" t="s">
        <v>6</v>
      </c>
      <c r="C18" s="17">
        <v>7400</v>
      </c>
      <c r="D18" s="18"/>
      <c r="E18" s="18">
        <f t="shared" si="0"/>
        <v>0</v>
      </c>
      <c r="F18" s="19"/>
      <c r="G18" s="18">
        <f t="shared" si="1"/>
        <v>0</v>
      </c>
      <c r="H18" s="18">
        <f t="shared" si="2"/>
        <v>0</v>
      </c>
      <c r="I18" s="17">
        <v>5</v>
      </c>
    </row>
    <row r="19" spans="1:9" ht="26.25">
      <c r="A19" s="16" t="s">
        <v>42</v>
      </c>
      <c r="B19" s="1" t="s">
        <v>7</v>
      </c>
      <c r="C19" s="17">
        <v>1000</v>
      </c>
      <c r="D19" s="18"/>
      <c r="E19" s="18">
        <f t="shared" si="0"/>
        <v>0</v>
      </c>
      <c r="F19" s="19"/>
      <c r="G19" s="18">
        <f t="shared" si="1"/>
        <v>0</v>
      </c>
      <c r="H19" s="18">
        <f t="shared" si="2"/>
        <v>0</v>
      </c>
      <c r="I19" s="17">
        <v>5</v>
      </c>
    </row>
    <row r="20" spans="1:9">
      <c r="A20" s="16" t="s">
        <v>44</v>
      </c>
      <c r="B20" s="1" t="s">
        <v>93</v>
      </c>
      <c r="C20" s="17">
        <v>23000</v>
      </c>
      <c r="D20" s="18"/>
      <c r="E20" s="18">
        <f t="shared" si="0"/>
        <v>0</v>
      </c>
      <c r="F20" s="19"/>
      <c r="G20" s="18">
        <f t="shared" si="1"/>
        <v>0</v>
      </c>
      <c r="H20" s="18">
        <f t="shared" si="2"/>
        <v>0</v>
      </c>
      <c r="I20" s="17">
        <v>5</v>
      </c>
    </row>
    <row r="21" spans="1:9">
      <c r="A21" s="16" t="s">
        <v>45</v>
      </c>
      <c r="B21" s="1" t="s">
        <v>48</v>
      </c>
      <c r="C21" s="17">
        <v>338000</v>
      </c>
      <c r="D21" s="18"/>
      <c r="E21" s="18">
        <f t="shared" si="0"/>
        <v>0</v>
      </c>
      <c r="F21" s="19"/>
      <c r="G21" s="18">
        <f t="shared" si="1"/>
        <v>0</v>
      </c>
      <c r="H21" s="18">
        <f t="shared" si="2"/>
        <v>0</v>
      </c>
      <c r="I21" s="17">
        <v>10</v>
      </c>
    </row>
    <row r="22" spans="1:9">
      <c r="A22" s="16" t="s">
        <v>46</v>
      </c>
      <c r="B22" s="1" t="s">
        <v>50</v>
      </c>
      <c r="C22" s="17">
        <v>23200</v>
      </c>
      <c r="D22" s="18"/>
      <c r="E22" s="18">
        <f t="shared" si="0"/>
        <v>0</v>
      </c>
      <c r="F22" s="19"/>
      <c r="G22" s="18">
        <f t="shared" si="1"/>
        <v>0</v>
      </c>
      <c r="H22" s="18">
        <f t="shared" si="2"/>
        <v>0</v>
      </c>
      <c r="I22" s="17">
        <v>5</v>
      </c>
    </row>
    <row r="23" spans="1:9">
      <c r="A23" s="16" t="s">
        <v>47</v>
      </c>
      <c r="B23" s="1" t="s">
        <v>8</v>
      </c>
      <c r="C23" s="17">
        <v>750</v>
      </c>
      <c r="D23" s="18"/>
      <c r="E23" s="18">
        <f t="shared" si="0"/>
        <v>0</v>
      </c>
      <c r="F23" s="19"/>
      <c r="G23" s="18">
        <f t="shared" si="1"/>
        <v>0</v>
      </c>
      <c r="H23" s="18">
        <f t="shared" si="2"/>
        <v>0</v>
      </c>
      <c r="I23" s="17">
        <v>5</v>
      </c>
    </row>
    <row r="24" spans="1:9">
      <c r="A24" s="16" t="s">
        <v>49</v>
      </c>
      <c r="B24" s="1" t="s">
        <v>53</v>
      </c>
      <c r="C24" s="17">
        <v>26500</v>
      </c>
      <c r="D24" s="18"/>
      <c r="E24" s="18">
        <f t="shared" si="0"/>
        <v>0</v>
      </c>
      <c r="F24" s="19"/>
      <c r="G24" s="18">
        <f t="shared" si="1"/>
        <v>0</v>
      </c>
      <c r="H24" s="18">
        <f t="shared" si="2"/>
        <v>0</v>
      </c>
      <c r="I24" s="17">
        <v>10</v>
      </c>
    </row>
    <row r="25" spans="1:9">
      <c r="A25" s="16" t="s">
        <v>51</v>
      </c>
      <c r="B25" s="1" t="s">
        <v>55</v>
      </c>
      <c r="C25" s="17">
        <v>115000</v>
      </c>
      <c r="D25" s="18"/>
      <c r="E25" s="18">
        <f>C25*D25</f>
        <v>0</v>
      </c>
      <c r="F25" s="19"/>
      <c r="G25" s="18">
        <f>E25*F25</f>
        <v>0</v>
      </c>
      <c r="H25" s="18">
        <f>E25+G25</f>
        <v>0</v>
      </c>
      <c r="I25" s="17">
        <v>10</v>
      </c>
    </row>
    <row r="26" spans="1:9">
      <c r="A26" s="16" t="s">
        <v>52</v>
      </c>
      <c r="B26" s="1" t="s">
        <v>14</v>
      </c>
      <c r="C26" s="17">
        <v>137000</v>
      </c>
      <c r="D26" s="18"/>
      <c r="E26" s="18">
        <f t="shared" si="0"/>
        <v>0</v>
      </c>
      <c r="F26" s="19"/>
      <c r="G26" s="18">
        <f t="shared" si="1"/>
        <v>0</v>
      </c>
      <c r="H26" s="18">
        <f t="shared" si="2"/>
        <v>0</v>
      </c>
      <c r="I26" s="17">
        <v>10</v>
      </c>
    </row>
    <row r="27" spans="1:9">
      <c r="A27" s="16" t="s">
        <v>54</v>
      </c>
      <c r="B27" s="1" t="s">
        <v>15</v>
      </c>
      <c r="C27" s="17">
        <v>6800</v>
      </c>
      <c r="D27" s="18"/>
      <c r="E27" s="18">
        <f t="shared" si="0"/>
        <v>0</v>
      </c>
      <c r="F27" s="19"/>
      <c r="G27" s="18">
        <f t="shared" si="1"/>
        <v>0</v>
      </c>
      <c r="H27" s="18">
        <f t="shared" si="2"/>
        <v>0</v>
      </c>
      <c r="I27" s="17">
        <v>5</v>
      </c>
    </row>
    <row r="28" spans="1:9" ht="26.25">
      <c r="A28" s="16" t="s">
        <v>56</v>
      </c>
      <c r="B28" s="2" t="s">
        <v>12</v>
      </c>
      <c r="C28" s="17">
        <v>2250</v>
      </c>
      <c r="D28" s="18"/>
      <c r="E28" s="18">
        <f t="shared" si="0"/>
        <v>0</v>
      </c>
      <c r="F28" s="19"/>
      <c r="G28" s="18">
        <f t="shared" si="1"/>
        <v>0</v>
      </c>
      <c r="H28" s="18">
        <f t="shared" si="2"/>
        <v>0</v>
      </c>
      <c r="I28" s="17">
        <v>5</v>
      </c>
    </row>
    <row r="29" spans="1:9">
      <c r="A29" s="16" t="s">
        <v>57</v>
      </c>
      <c r="B29" s="3" t="s">
        <v>16</v>
      </c>
      <c r="C29" s="17">
        <v>13000</v>
      </c>
      <c r="D29" s="18"/>
      <c r="E29" s="18">
        <f t="shared" si="0"/>
        <v>0</v>
      </c>
      <c r="F29" s="19"/>
      <c r="G29" s="18">
        <f t="shared" si="1"/>
        <v>0</v>
      </c>
      <c r="H29" s="18">
        <f t="shared" si="2"/>
        <v>0</v>
      </c>
      <c r="I29" s="17">
        <v>15</v>
      </c>
    </row>
    <row r="30" spans="1:9">
      <c r="A30" s="16" t="s">
        <v>58</v>
      </c>
      <c r="B30" s="1" t="s">
        <v>17</v>
      </c>
      <c r="C30" s="17">
        <v>22600</v>
      </c>
      <c r="D30" s="18"/>
      <c r="E30" s="18">
        <f t="shared" si="0"/>
        <v>0</v>
      </c>
      <c r="F30" s="19"/>
      <c r="G30" s="18">
        <f t="shared" si="1"/>
        <v>0</v>
      </c>
      <c r="H30" s="18">
        <f t="shared" si="2"/>
        <v>0</v>
      </c>
      <c r="I30" s="17">
        <v>10</v>
      </c>
    </row>
    <row r="31" spans="1:9">
      <c r="A31" s="16" t="s">
        <v>59</v>
      </c>
      <c r="B31" s="1" t="s">
        <v>18</v>
      </c>
      <c r="C31" s="17">
        <v>70500</v>
      </c>
      <c r="D31" s="18"/>
      <c r="E31" s="18">
        <f t="shared" si="0"/>
        <v>0</v>
      </c>
      <c r="F31" s="19"/>
      <c r="G31" s="18">
        <f t="shared" si="1"/>
        <v>0</v>
      </c>
      <c r="H31" s="18">
        <f t="shared" si="2"/>
        <v>0</v>
      </c>
      <c r="I31" s="17">
        <v>10</v>
      </c>
    </row>
    <row r="32" spans="1:9">
      <c r="A32" s="16" t="s">
        <v>60</v>
      </c>
      <c r="B32" s="1" t="s">
        <v>19</v>
      </c>
      <c r="C32" s="17">
        <v>46000</v>
      </c>
      <c r="D32" s="18"/>
      <c r="E32" s="18">
        <f t="shared" si="0"/>
        <v>0</v>
      </c>
      <c r="F32" s="19"/>
      <c r="G32" s="18">
        <f t="shared" si="1"/>
        <v>0</v>
      </c>
      <c r="H32" s="18">
        <f t="shared" si="2"/>
        <v>0</v>
      </c>
      <c r="I32" s="17">
        <v>5</v>
      </c>
    </row>
    <row r="33" spans="1:9">
      <c r="A33" s="16" t="s">
        <v>61</v>
      </c>
      <c r="B33" s="1" t="s">
        <v>94</v>
      </c>
      <c r="C33" s="17">
        <v>8800</v>
      </c>
      <c r="D33" s="18"/>
      <c r="E33" s="18">
        <f t="shared" si="0"/>
        <v>0</v>
      </c>
      <c r="F33" s="19"/>
      <c r="G33" s="18">
        <f t="shared" si="1"/>
        <v>0</v>
      </c>
      <c r="H33" s="18">
        <f t="shared" si="2"/>
        <v>0</v>
      </c>
      <c r="I33" s="17">
        <v>5</v>
      </c>
    </row>
    <row r="34" spans="1:9">
      <c r="A34" s="16" t="s">
        <v>62</v>
      </c>
      <c r="B34" s="1" t="s">
        <v>95</v>
      </c>
      <c r="C34" s="17">
        <v>2400</v>
      </c>
      <c r="D34" s="18"/>
      <c r="E34" s="18">
        <f t="shared" si="0"/>
        <v>0</v>
      </c>
      <c r="F34" s="19"/>
      <c r="G34" s="18">
        <f t="shared" si="1"/>
        <v>0</v>
      </c>
      <c r="H34" s="18">
        <f t="shared" si="2"/>
        <v>0</v>
      </c>
      <c r="I34" s="17">
        <v>5</v>
      </c>
    </row>
    <row r="35" spans="1:9">
      <c r="A35" s="16" t="s">
        <v>63</v>
      </c>
      <c r="B35" s="1" t="s">
        <v>9</v>
      </c>
      <c r="C35" s="17">
        <v>250</v>
      </c>
      <c r="D35" s="18"/>
      <c r="E35" s="18">
        <f t="shared" si="0"/>
        <v>0</v>
      </c>
      <c r="F35" s="19"/>
      <c r="G35" s="18">
        <f t="shared" si="1"/>
        <v>0</v>
      </c>
      <c r="H35" s="18">
        <f t="shared" si="2"/>
        <v>0</v>
      </c>
      <c r="I35" s="17">
        <v>5</v>
      </c>
    </row>
    <row r="36" spans="1:9">
      <c r="A36" s="16" t="s">
        <v>64</v>
      </c>
      <c r="B36" s="1" t="s">
        <v>10</v>
      </c>
      <c r="C36" s="17">
        <v>3400</v>
      </c>
      <c r="D36" s="18"/>
      <c r="E36" s="18">
        <f t="shared" si="0"/>
        <v>0</v>
      </c>
      <c r="F36" s="19"/>
      <c r="G36" s="18">
        <f t="shared" si="1"/>
        <v>0</v>
      </c>
      <c r="H36" s="18">
        <f t="shared" si="2"/>
        <v>0</v>
      </c>
      <c r="I36" s="17">
        <v>5</v>
      </c>
    </row>
    <row r="37" spans="1:9" ht="26.25">
      <c r="A37" s="16" t="s">
        <v>65</v>
      </c>
      <c r="B37" s="1" t="s">
        <v>97</v>
      </c>
      <c r="C37" s="17">
        <v>10000</v>
      </c>
      <c r="D37" s="18"/>
      <c r="E37" s="18">
        <f t="shared" si="0"/>
        <v>0</v>
      </c>
      <c r="F37" s="19"/>
      <c r="G37" s="18">
        <f t="shared" si="1"/>
        <v>0</v>
      </c>
      <c r="H37" s="18">
        <f t="shared" si="2"/>
        <v>0</v>
      </c>
      <c r="I37" s="17">
        <v>5</v>
      </c>
    </row>
    <row r="38" spans="1:9" ht="26.25">
      <c r="A38" s="16" t="s">
        <v>66</v>
      </c>
      <c r="B38" s="1" t="s">
        <v>92</v>
      </c>
      <c r="C38" s="17">
        <v>6300</v>
      </c>
      <c r="D38" s="18"/>
      <c r="E38" s="18">
        <f t="shared" si="0"/>
        <v>0</v>
      </c>
      <c r="F38" s="19"/>
      <c r="G38" s="18">
        <f t="shared" si="1"/>
        <v>0</v>
      </c>
      <c r="H38" s="18">
        <f t="shared" si="2"/>
        <v>0</v>
      </c>
      <c r="I38" s="17">
        <v>5</v>
      </c>
    </row>
    <row r="39" spans="1:9">
      <c r="A39" s="17" t="s">
        <v>67</v>
      </c>
      <c r="B39" s="1" t="s">
        <v>20</v>
      </c>
      <c r="C39" s="17">
        <v>20000</v>
      </c>
      <c r="D39" s="18"/>
      <c r="E39" s="18">
        <f t="shared" si="0"/>
        <v>0</v>
      </c>
      <c r="F39" s="19"/>
      <c r="G39" s="18">
        <f t="shared" si="1"/>
        <v>0</v>
      </c>
      <c r="H39" s="18">
        <f t="shared" si="2"/>
        <v>0</v>
      </c>
      <c r="I39" s="17">
        <v>10</v>
      </c>
    </row>
    <row r="40" spans="1:9" ht="26.25">
      <c r="A40" s="17" t="s">
        <v>68</v>
      </c>
      <c r="B40" s="1" t="s">
        <v>71</v>
      </c>
      <c r="C40" s="17">
        <v>2000</v>
      </c>
      <c r="D40" s="18"/>
      <c r="E40" s="18">
        <f t="shared" si="0"/>
        <v>0</v>
      </c>
      <c r="F40" s="19"/>
      <c r="G40" s="18">
        <f t="shared" si="1"/>
        <v>0</v>
      </c>
      <c r="H40" s="18">
        <f t="shared" si="2"/>
        <v>0</v>
      </c>
      <c r="I40" s="17">
        <v>5</v>
      </c>
    </row>
    <row r="41" spans="1:9">
      <c r="A41" s="28" t="s">
        <v>69</v>
      </c>
      <c r="B41" s="3" t="s">
        <v>2</v>
      </c>
      <c r="C41" s="17">
        <v>450</v>
      </c>
      <c r="D41" s="18"/>
      <c r="E41" s="18">
        <f t="shared" si="0"/>
        <v>0</v>
      </c>
      <c r="F41" s="19"/>
      <c r="G41" s="18">
        <f t="shared" si="1"/>
        <v>0</v>
      </c>
      <c r="H41" s="18">
        <f t="shared" si="2"/>
        <v>0</v>
      </c>
      <c r="I41" s="17">
        <v>10</v>
      </c>
    </row>
    <row r="42" spans="1:9" ht="15.75" thickBot="1">
      <c r="A42" s="28" t="s">
        <v>70</v>
      </c>
      <c r="B42" s="4" t="s">
        <v>11</v>
      </c>
      <c r="C42" s="20">
        <v>7200</v>
      </c>
      <c r="D42" s="21"/>
      <c r="E42" s="21">
        <f t="shared" si="0"/>
        <v>0</v>
      </c>
      <c r="F42" s="22"/>
      <c r="G42" s="21">
        <f t="shared" si="1"/>
        <v>0</v>
      </c>
      <c r="H42" s="18">
        <f t="shared" si="2"/>
        <v>0</v>
      </c>
      <c r="I42" s="17">
        <v>5</v>
      </c>
    </row>
    <row r="43" spans="1:9" ht="15.75" thickBot="1">
      <c r="A43" s="7"/>
    </row>
    <row r="44" spans="1:9" ht="18.75" thickBot="1">
      <c r="A44" s="7"/>
      <c r="B44" s="23"/>
      <c r="C44" s="30" t="s">
        <v>72</v>
      </c>
      <c r="D44" s="31"/>
      <c r="E44" s="31"/>
      <c r="F44" s="32"/>
      <c r="G44" s="33">
        <f>SUM(E6:E42)</f>
        <v>0</v>
      </c>
      <c r="H44" s="34"/>
    </row>
    <row r="45" spans="1:9" ht="18">
      <c r="A45" s="7"/>
      <c r="B45" s="24"/>
      <c r="C45" s="35" t="s">
        <v>73</v>
      </c>
      <c r="D45" s="36"/>
      <c r="E45" s="36"/>
      <c r="F45" s="37"/>
      <c r="G45" s="33">
        <f>SUM(G7:G43)</f>
        <v>0</v>
      </c>
      <c r="H45" s="34"/>
    </row>
    <row r="46" spans="1:9" ht="18.75" thickBot="1">
      <c r="A46" s="7"/>
      <c r="C46" s="38" t="s">
        <v>74</v>
      </c>
      <c r="D46" s="39"/>
      <c r="E46" s="39"/>
      <c r="F46" s="40"/>
      <c r="G46" s="41">
        <f>SUM(H6:H42)</f>
        <v>0</v>
      </c>
      <c r="H46" s="42"/>
    </row>
    <row r="47" spans="1:9">
      <c r="A47" s="7"/>
      <c r="B47" s="23"/>
    </row>
    <row r="48" spans="1:9">
      <c r="A48" s="7"/>
    </row>
    <row r="49" spans="1:8" ht="27" customHeight="1">
      <c r="A49" s="43" t="s">
        <v>75</v>
      </c>
      <c r="B49" s="44"/>
      <c r="C49" s="44"/>
      <c r="D49" s="44"/>
      <c r="E49" s="44"/>
      <c r="F49" s="44"/>
      <c r="G49" s="44"/>
      <c r="H49" s="44"/>
    </row>
    <row r="50" spans="1:8">
      <c r="A50" s="43" t="s">
        <v>76</v>
      </c>
      <c r="B50" s="44"/>
      <c r="C50" s="44"/>
      <c r="D50" s="44"/>
      <c r="E50" s="44"/>
      <c r="F50" s="44"/>
      <c r="G50" s="44"/>
      <c r="H50" s="44"/>
    </row>
    <row r="51" spans="1:8">
      <c r="A51" s="43" t="s">
        <v>77</v>
      </c>
      <c r="B51" s="44"/>
      <c r="C51" s="44"/>
      <c r="D51" s="44"/>
      <c r="E51" s="44"/>
      <c r="F51" s="44"/>
      <c r="G51" s="44"/>
      <c r="H51" s="44"/>
    </row>
    <row r="52" spans="1:8">
      <c r="A52" s="43" t="s">
        <v>78</v>
      </c>
      <c r="B52" s="44"/>
      <c r="C52" s="44"/>
      <c r="D52" s="44"/>
      <c r="E52" s="44"/>
      <c r="F52" s="44"/>
      <c r="G52" s="44"/>
      <c r="H52" s="44"/>
    </row>
    <row r="53" spans="1:8" ht="33.75" customHeight="1">
      <c r="A53" s="43" t="s">
        <v>79</v>
      </c>
      <c r="B53" s="44"/>
      <c r="C53" s="44"/>
      <c r="D53" s="44"/>
      <c r="E53" s="44"/>
      <c r="F53" s="44"/>
      <c r="G53" s="44"/>
      <c r="H53" s="44"/>
    </row>
    <row r="54" spans="1:8">
      <c r="A54" s="43" t="s">
        <v>80</v>
      </c>
      <c r="B54" s="44"/>
      <c r="C54" s="44"/>
      <c r="D54" s="44"/>
      <c r="E54" s="44"/>
      <c r="F54" s="44"/>
      <c r="G54" s="44"/>
      <c r="H54" s="44"/>
    </row>
    <row r="55" spans="1:8" ht="29.25" customHeight="1">
      <c r="A55" s="43" t="s">
        <v>81</v>
      </c>
      <c r="B55" s="44"/>
      <c r="C55" s="44"/>
      <c r="D55" s="44"/>
      <c r="E55" s="44"/>
      <c r="F55" s="44"/>
      <c r="G55" s="44"/>
      <c r="H55" s="44"/>
    </row>
    <row r="56" spans="1:8">
      <c r="A56" s="43" t="s">
        <v>82</v>
      </c>
      <c r="B56" s="44"/>
      <c r="C56" s="44"/>
      <c r="D56" s="44"/>
      <c r="E56" s="44"/>
      <c r="F56" s="44"/>
      <c r="G56" s="44"/>
      <c r="H56" s="44"/>
    </row>
    <row r="57" spans="1:8">
      <c r="A57" s="43" t="s">
        <v>83</v>
      </c>
      <c r="B57" s="44"/>
      <c r="C57" s="44"/>
      <c r="D57" s="44"/>
      <c r="E57" s="44"/>
      <c r="F57" s="44"/>
      <c r="G57" s="44"/>
      <c r="H57" s="44"/>
    </row>
    <row r="58" spans="1:8" ht="26.25" customHeight="1">
      <c r="A58" s="43" t="s">
        <v>84</v>
      </c>
      <c r="B58" s="44"/>
      <c r="C58" s="44"/>
      <c r="D58" s="44"/>
      <c r="E58" s="44"/>
      <c r="F58" s="44"/>
      <c r="G58" s="44"/>
      <c r="H58" s="44"/>
    </row>
    <row r="59" spans="1:8" ht="45" customHeight="1">
      <c r="A59" s="43" t="s">
        <v>96</v>
      </c>
      <c r="B59" s="44"/>
      <c r="C59" s="44"/>
      <c r="D59" s="44"/>
      <c r="E59" s="44"/>
      <c r="F59" s="44"/>
      <c r="G59" s="44"/>
      <c r="H59" s="44"/>
    </row>
    <row r="60" spans="1:8">
      <c r="A60" s="43" t="s">
        <v>85</v>
      </c>
      <c r="B60" s="44"/>
      <c r="C60" s="44"/>
      <c r="D60" s="44"/>
      <c r="E60" s="44"/>
      <c r="F60" s="44"/>
      <c r="G60" s="44"/>
      <c r="H60" s="44"/>
    </row>
  </sheetData>
  <sortState ref="B2:B45">
    <sortCondition ref="B1"/>
  </sortState>
  <mergeCells count="18">
    <mergeCell ref="A59:H59"/>
    <mergeCell ref="A60:H60"/>
    <mergeCell ref="A52:H52"/>
    <mergeCell ref="A53:H53"/>
    <mergeCell ref="A54:H54"/>
    <mergeCell ref="A55:H55"/>
    <mergeCell ref="A56:H56"/>
    <mergeCell ref="A49:H49"/>
    <mergeCell ref="A50:H50"/>
    <mergeCell ref="A51:H51"/>
    <mergeCell ref="A57:H57"/>
    <mergeCell ref="A58:H58"/>
    <mergeCell ref="C44:F44"/>
    <mergeCell ref="G44:H44"/>
    <mergeCell ref="C45:F45"/>
    <mergeCell ref="G45:H45"/>
    <mergeCell ref="C46:F46"/>
    <mergeCell ref="G46:H46"/>
  </mergeCells>
  <pageMargins left="0.70866141732283472" right="0.70866141732283472" top="0.78740157480314965" bottom="0.78740157480314965" header="0.31496062992125984" footer="0.31496062992125984"/>
  <pageSetup paperSize="9" scale="83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balejova</dc:creator>
  <cp:lastModifiedBy>michalcova</cp:lastModifiedBy>
  <cp:lastPrinted>2019-08-22T07:59:57Z</cp:lastPrinted>
  <dcterms:created xsi:type="dcterms:W3CDTF">2018-12-07T13:29:16Z</dcterms:created>
  <dcterms:modified xsi:type="dcterms:W3CDTF">2019-08-22T08:21:49Z</dcterms:modified>
</cp:coreProperties>
</file>