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KSU_HEL\SW_HW_Tábor\"/>
    </mc:Choice>
  </mc:AlternateContent>
  <xr:revisionPtr revIDLastSave="0" documentId="8_{EE79B403-B5B6-4275-A136-3E045676BA5D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List1" sheetId="1" r:id="rId1"/>
  </sheets>
  <definedNames>
    <definedName name="_xlnm._FilterDatabase" localSheetId="0" hidden="1">List1!$A$8:$M$16</definedName>
    <definedName name="_xlnm.Print_Titles" localSheetId="0">List1!$8:$8</definedName>
    <definedName name="_xlnm.Print_Area" localSheetId="0">List1!$A:$J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F13" i="1"/>
  <c r="G13" i="1" s="1"/>
  <c r="H15" i="1"/>
  <c r="I15" i="1" s="1"/>
  <c r="J15" i="1" s="1"/>
  <c r="G15" i="1"/>
  <c r="C15" i="1"/>
  <c r="I14" i="1" l="1"/>
  <c r="J14" i="1" s="1"/>
  <c r="F14" i="1"/>
  <c r="G14" i="1" s="1"/>
  <c r="I10" i="1"/>
  <c r="J10" i="1" s="1"/>
  <c r="F10" i="1"/>
  <c r="G10" i="1" s="1"/>
  <c r="I11" i="1"/>
  <c r="J11" i="1" s="1"/>
  <c r="F11" i="1"/>
  <c r="G11" i="1" s="1"/>
  <c r="I12" i="1"/>
  <c r="I9" i="1"/>
  <c r="J12" i="1" l="1"/>
  <c r="J9" i="1"/>
  <c r="F12" i="1"/>
  <c r="G12" i="1" s="1"/>
  <c r="F9" i="1"/>
  <c r="G9" i="1" s="1"/>
  <c r="J16" i="1" l="1"/>
  <c r="I16" i="1"/>
  <c r="F16" i="1"/>
  <c r="F4" i="1" s="1"/>
  <c r="H16" i="1"/>
  <c r="G16" i="1"/>
  <c r="H4" i="1" s="1"/>
  <c r="H5" i="1" l="1"/>
  <c r="F5" i="1"/>
  <c r="G4" i="1"/>
  <c r="F6" i="1" l="1"/>
  <c r="H6" i="1"/>
  <c r="G5" i="1"/>
  <c r="G6" i="1" l="1"/>
</calcChain>
</file>

<file path=xl/sharedStrings.xml><?xml version="1.0" encoding="utf-8"?>
<sst xmlns="http://schemas.openxmlformats.org/spreadsheetml/2006/main" count="46" uniqueCount="40">
  <si>
    <t>Položka ceny</t>
  </si>
  <si>
    <t>Cena v Kč bez DPH</t>
  </si>
  <si>
    <t>DPH v Kč</t>
  </si>
  <si>
    <t>Cena v Kč s DPH</t>
  </si>
  <si>
    <t>Celková nabídková cena za plnění této VZ (dodávky i servisní služby)</t>
  </si>
  <si>
    <t>Ozn.</t>
  </si>
  <si>
    <t>Položka rozpočtu</t>
  </si>
  <si>
    <t>Jednotka</t>
  </si>
  <si>
    <t>Počet jednotek</t>
  </si>
  <si>
    <t>Jednotková cena (v Kč bez DPH)</t>
  </si>
  <si>
    <t>Cena za dodávku (v Kč bez DPH)</t>
  </si>
  <si>
    <t>Cena za dodávku (v Kč s DPH)</t>
  </si>
  <si>
    <t>Cena za servisní služby / 1 kalendářní čtvrtletí (v Kč bez DPH)</t>
  </si>
  <si>
    <t>soubor</t>
  </si>
  <si>
    <t>---</t>
  </si>
  <si>
    <t>Celkem</t>
  </si>
  <si>
    <t>Celková nabídková cena za dodávky dle vzorové Smlouvy</t>
  </si>
  <si>
    <t>Celková nabídková cena za servisní služby dle vzorové Smlouvy</t>
  </si>
  <si>
    <t>1.</t>
  </si>
  <si>
    <t>2.</t>
  </si>
  <si>
    <t>3.</t>
  </si>
  <si>
    <t>4.</t>
  </si>
  <si>
    <t>Rozšíření záruky a maintenance u IS a dodávaných technologií nad 36 měsíců (37 - 60 měsíc)</t>
  </si>
  <si>
    <r>
      <t xml:space="preserve">Cena za servisní služby / </t>
    </r>
    <r>
      <rPr>
        <b/>
        <sz val="10.5"/>
        <rFont val="Calibri (Základní text)"/>
        <charset val="238"/>
      </rPr>
      <t>4</t>
    </r>
    <r>
      <rPr>
        <b/>
        <sz val="10.5"/>
        <rFont val="Calibri"/>
        <family val="2"/>
        <charset val="238"/>
        <scheme val="minor"/>
      </rPr>
      <t xml:space="preserve"> roky (v Kč bez DPH)</t>
    </r>
  </si>
  <si>
    <t>Cena za servisní služby / 4 roky (v Kč s DPH)</t>
  </si>
  <si>
    <t>Pokyny pro účastníka:</t>
  </si>
  <si>
    <t>1. Účastník vyplňuje jen zeleně zvýrazněné položky</t>
  </si>
  <si>
    <t>Dodávka centrálního systému pro řízení přístupů pracovníků NTa k NIS, LIS a PACS</t>
  </si>
  <si>
    <t>Napojení NIS na centrální systém pro řízení přístupů pracovníků NTa</t>
  </si>
  <si>
    <t>Napojení LIS na centrální systém pro řízení přístupů pracovníků NTa</t>
  </si>
  <si>
    <t>Napojení PACS na centrální systém pro řízení přístupů pracovníků NTa</t>
  </si>
  <si>
    <t>RZM</t>
  </si>
  <si>
    <t>Rozšířená podpora v rámci servisních služeb</t>
  </si>
  <si>
    <t>RP</t>
  </si>
  <si>
    <t>5.</t>
  </si>
  <si>
    <t>Čtečky karet pro přístup pracovníků NTa k NIS, LIS a PACS</t>
  </si>
  <si>
    <t>ks</t>
  </si>
  <si>
    <t>2. Do základní dodávky každé z položek bude zahrnuta záruka a maintenance na 36 měsíců. Cena za rozšíření záruky nad 36 měsíců (37. - 60. měsíc) budou zahrnuty souhrnně do položky RZM. Toto provést jen v případě, že toto rozdělení je možné, v položce RZM je přípustné 0 Kč.</t>
  </si>
  <si>
    <t xml:space="preserve">
</t>
  </si>
  <si>
    <t>Příloha č. 5 ZD: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</si>
</sst>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name val="Calibri (Základní text)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1" xfId="1" quotePrefix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164" fontId="2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164" fontId="2" fillId="0" borderId="1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16" fontId="3" fillId="0" borderId="5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horizontal="right" vertical="center" wrapText="1"/>
    </xf>
    <xf numFmtId="164" fontId="3" fillId="0" borderId="9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200" zoomScaleNormal="200" workbookViewId="0">
      <selection sqref="A1:B1"/>
    </sheetView>
  </sheetViews>
  <sheetFormatPr defaultColWidth="8.85546875" defaultRowHeight="15"/>
  <cols>
    <col min="1" max="1" width="8.140625" bestFit="1" customWidth="1"/>
    <col min="2" max="2" width="47.7109375" customWidth="1"/>
    <col min="3" max="3" width="8.140625" bestFit="1" customWidth="1"/>
    <col min="4" max="4" width="13.7109375" bestFit="1" customWidth="1"/>
    <col min="5" max="10" width="20.140625" customWidth="1"/>
  </cols>
  <sheetData>
    <row r="1" spans="1:10">
      <c r="A1" s="30" t="s">
        <v>39</v>
      </c>
      <c r="B1" s="30"/>
      <c r="C1" s="13"/>
    </row>
    <row r="2" spans="1:10" ht="15.75" thickBot="1"/>
    <row r="3" spans="1:10">
      <c r="A3" s="33" t="s">
        <v>0</v>
      </c>
      <c r="B3" s="34"/>
      <c r="C3" s="34"/>
      <c r="D3" s="34"/>
      <c r="E3" s="34"/>
      <c r="F3" s="10" t="s">
        <v>1</v>
      </c>
      <c r="G3" s="10" t="s">
        <v>2</v>
      </c>
      <c r="H3" s="11" t="s">
        <v>3</v>
      </c>
    </row>
    <row r="4" spans="1:10">
      <c r="A4" s="35" t="s">
        <v>16</v>
      </c>
      <c r="B4" s="36"/>
      <c r="C4" s="36"/>
      <c r="D4" s="36"/>
      <c r="E4" s="36"/>
      <c r="F4" s="14">
        <f>F16</f>
        <v>0</v>
      </c>
      <c r="G4" s="14">
        <f>H4-F4</f>
        <v>0</v>
      </c>
      <c r="H4" s="21">
        <f>G16</f>
        <v>0</v>
      </c>
      <c r="I4" s="27"/>
    </row>
    <row r="5" spans="1:10">
      <c r="A5" s="35" t="s">
        <v>17</v>
      </c>
      <c r="B5" s="36"/>
      <c r="C5" s="36"/>
      <c r="D5" s="36"/>
      <c r="E5" s="36"/>
      <c r="F5" s="14">
        <f>SUM(I9:I15)</f>
        <v>0</v>
      </c>
      <c r="G5" s="14">
        <f>H5-F5</f>
        <v>0</v>
      </c>
      <c r="H5" s="21">
        <f>SUM(J9:J15)</f>
        <v>0</v>
      </c>
    </row>
    <row r="6" spans="1:10" ht="15.75" thickBot="1">
      <c r="A6" s="31" t="s">
        <v>4</v>
      </c>
      <c r="B6" s="32"/>
      <c r="C6" s="32"/>
      <c r="D6" s="32"/>
      <c r="E6" s="32"/>
      <c r="F6" s="24">
        <f>SUM(F4:F5)</f>
        <v>0</v>
      </c>
      <c r="G6" s="24">
        <f>SUM(G4:G5)</f>
        <v>0</v>
      </c>
      <c r="H6" s="25">
        <f>SUM(H4:H5)</f>
        <v>0</v>
      </c>
      <c r="I6" s="27"/>
    </row>
    <row r="7" spans="1:10" ht="15.75" thickBot="1"/>
    <row r="8" spans="1:10" ht="57">
      <c r="A8" s="3" t="s">
        <v>5</v>
      </c>
      <c r="B8" s="4" t="s">
        <v>6</v>
      </c>
      <c r="C8" s="4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26" t="s">
        <v>23</v>
      </c>
      <c r="J8" s="6" t="s">
        <v>24</v>
      </c>
    </row>
    <row r="9" spans="1:10" ht="28.5">
      <c r="A9" s="18" t="s">
        <v>18</v>
      </c>
      <c r="B9" s="16" t="s">
        <v>27</v>
      </c>
      <c r="C9" s="19" t="s">
        <v>13</v>
      </c>
      <c r="D9" s="17">
        <v>1</v>
      </c>
      <c r="E9" s="12"/>
      <c r="F9" s="14">
        <f>E9*D9</f>
        <v>0</v>
      </c>
      <c r="G9" s="14">
        <f t="shared" ref="G9:G12" si="0">F9*1.21</f>
        <v>0</v>
      </c>
      <c r="H9" s="20"/>
      <c r="I9" s="22">
        <f>H9*4*4</f>
        <v>0</v>
      </c>
      <c r="J9" s="23">
        <f>I9*1.21</f>
        <v>0</v>
      </c>
    </row>
    <row r="10" spans="1:10" ht="28.5">
      <c r="A10" s="18" t="s">
        <v>19</v>
      </c>
      <c r="B10" s="16" t="s">
        <v>28</v>
      </c>
      <c r="C10" s="19" t="s">
        <v>13</v>
      </c>
      <c r="D10" s="17">
        <v>1</v>
      </c>
      <c r="E10" s="12"/>
      <c r="F10" s="14">
        <f>E10*D10</f>
        <v>0</v>
      </c>
      <c r="G10" s="14">
        <f t="shared" si="0"/>
        <v>0</v>
      </c>
      <c r="H10" s="20"/>
      <c r="I10" s="22">
        <f>H10*4*4</f>
        <v>0</v>
      </c>
      <c r="J10" s="23">
        <f>I10*1.21</f>
        <v>0</v>
      </c>
    </row>
    <row r="11" spans="1:10" ht="28.5">
      <c r="A11" s="18" t="s">
        <v>20</v>
      </c>
      <c r="B11" s="16" t="s">
        <v>29</v>
      </c>
      <c r="C11" s="19" t="s">
        <v>13</v>
      </c>
      <c r="D11" s="17">
        <v>1</v>
      </c>
      <c r="E11" s="12"/>
      <c r="F11" s="14">
        <f>E11*D11</f>
        <v>0</v>
      </c>
      <c r="G11" s="14">
        <f t="shared" ref="G11" si="1">F11*1.21</f>
        <v>0</v>
      </c>
      <c r="H11" s="20"/>
      <c r="I11" s="22">
        <f>H11*4*4</f>
        <v>0</v>
      </c>
      <c r="J11" s="23">
        <f>I11*1.21</f>
        <v>0</v>
      </c>
    </row>
    <row r="12" spans="1:10" ht="28.5">
      <c r="A12" s="18" t="s">
        <v>21</v>
      </c>
      <c r="B12" s="16" t="s">
        <v>30</v>
      </c>
      <c r="C12" s="19" t="s">
        <v>13</v>
      </c>
      <c r="D12" s="17">
        <v>1</v>
      </c>
      <c r="E12" s="12"/>
      <c r="F12" s="14">
        <f>E12*D12</f>
        <v>0</v>
      </c>
      <c r="G12" s="14">
        <f t="shared" si="0"/>
        <v>0</v>
      </c>
      <c r="H12" s="20"/>
      <c r="I12" s="22">
        <f>H12*4*4</f>
        <v>0</v>
      </c>
      <c r="J12" s="23">
        <f>I12*1.21</f>
        <v>0</v>
      </c>
    </row>
    <row r="13" spans="1:10" ht="28.5">
      <c r="A13" s="18" t="s">
        <v>34</v>
      </c>
      <c r="B13" s="16" t="s">
        <v>35</v>
      </c>
      <c r="C13" s="19" t="s">
        <v>36</v>
      </c>
      <c r="D13" s="17">
        <v>5</v>
      </c>
      <c r="E13" s="12"/>
      <c r="F13" s="14">
        <f>E13*D13</f>
        <v>0</v>
      </c>
      <c r="G13" s="14">
        <f t="shared" ref="G13" si="2">F13*1.21</f>
        <v>0</v>
      </c>
      <c r="H13" s="1" t="s">
        <v>14</v>
      </c>
      <c r="I13" s="2" t="str">
        <f t="shared" ref="I13" si="3">H13</f>
        <v>---</v>
      </c>
      <c r="J13" s="7" t="str">
        <f t="shared" ref="J13" si="4">I13</f>
        <v>---</v>
      </c>
    </row>
    <row r="14" spans="1:10" ht="28.5">
      <c r="A14" s="15" t="s">
        <v>31</v>
      </c>
      <c r="B14" s="16" t="s">
        <v>22</v>
      </c>
      <c r="C14" s="19" t="s">
        <v>13</v>
      </c>
      <c r="D14" s="17">
        <v>1</v>
      </c>
      <c r="E14" s="12"/>
      <c r="F14" s="14">
        <f t="shared" ref="F14" si="5">E14*D14</f>
        <v>0</v>
      </c>
      <c r="G14" s="14">
        <f t="shared" ref="G14" si="6">F14*1.21</f>
        <v>0</v>
      </c>
      <c r="H14" s="1" t="s">
        <v>14</v>
      </c>
      <c r="I14" s="2" t="str">
        <f t="shared" ref="I14" si="7">H14</f>
        <v>---</v>
      </c>
      <c r="J14" s="7" t="str">
        <f t="shared" ref="J14" si="8">I14</f>
        <v>---</v>
      </c>
    </row>
    <row r="15" spans="1:10" ht="28.5">
      <c r="A15" s="15" t="s">
        <v>33</v>
      </c>
      <c r="B15" s="16" t="s">
        <v>32</v>
      </c>
      <c r="C15" s="19" t="str">
        <f>_xlfn.CONCAT(M15," hod / čtvrtletí")</f>
        <v xml:space="preserve"> hod / čtvrtletí</v>
      </c>
      <c r="D15" s="17">
        <v>30</v>
      </c>
      <c r="E15" s="12"/>
      <c r="F15" s="1" t="s">
        <v>14</v>
      </c>
      <c r="G15" s="2" t="str">
        <f t="shared" ref="G15" si="9">F15</f>
        <v>---</v>
      </c>
      <c r="H15" s="14">
        <f>E15*D15</f>
        <v>0</v>
      </c>
      <c r="I15" s="22">
        <f>H15*4*4</f>
        <v>0</v>
      </c>
      <c r="J15" s="23">
        <f>I15*1.21</f>
        <v>0</v>
      </c>
    </row>
    <row r="16" spans="1:10" ht="15.75" thickBot="1">
      <c r="A16" s="31" t="s">
        <v>15</v>
      </c>
      <c r="B16" s="32"/>
      <c r="C16" s="32"/>
      <c r="D16" s="32"/>
      <c r="E16" s="8"/>
      <c r="F16" s="8">
        <f>SUM(F9:F15)</f>
        <v>0</v>
      </c>
      <c r="G16" s="8">
        <f>SUM(G9:G15)</f>
        <v>0</v>
      </c>
      <c r="H16" s="8">
        <f>SUM(H9:H15)</f>
        <v>0</v>
      </c>
      <c r="I16" s="24">
        <f>SUM(I9:I15)</f>
        <v>0</v>
      </c>
      <c r="J16" s="9">
        <f>SUM(J9:J15)</f>
        <v>0</v>
      </c>
    </row>
    <row r="18" spans="1:11">
      <c r="A18" s="29" t="s">
        <v>25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1">
      <c r="A19" s="29" t="s">
        <v>26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1" ht="30">
      <c r="A20" s="29" t="s">
        <v>37</v>
      </c>
      <c r="B20" s="29"/>
      <c r="C20" s="29"/>
      <c r="D20" s="29"/>
      <c r="E20" s="29"/>
      <c r="F20" s="29"/>
      <c r="G20" s="29"/>
      <c r="H20" s="29"/>
      <c r="I20" s="29"/>
      <c r="J20" s="29"/>
      <c r="K20" s="28" t="s">
        <v>38</v>
      </c>
    </row>
  </sheetData>
  <autoFilter ref="A8:M16" xr:uid="{00000000-0001-0000-0000-000000000000}"/>
  <mergeCells count="9">
    <mergeCell ref="A19:J19"/>
    <mergeCell ref="A20:J20"/>
    <mergeCell ref="A18:J18"/>
    <mergeCell ref="A1:B1"/>
    <mergeCell ref="A16:D16"/>
    <mergeCell ref="A3:E3"/>
    <mergeCell ref="A4:E4"/>
    <mergeCell ref="A6:E6"/>
    <mergeCell ref="A5:E5"/>
  </mergeCells>
  <phoneticPr fontId="6" type="noConversion"/>
  <pageMargins left="0.70866141732283505" right="0.70866141732283505" top="0.78740157480314998" bottom="0.78740157480314998" header="0.31496062992126" footer="0.31496062992126"/>
  <pageSetup paperSize="9" scale="62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826086CEFBA44E942E3142B11878CB" ma:contentTypeVersion="18" ma:contentTypeDescription="Vytvoří nový dokument" ma:contentTypeScope="" ma:versionID="bb7596023066ad83789b50ff1a0936ba">
  <xsd:schema xmlns:xsd="http://www.w3.org/2001/XMLSchema" xmlns:xs="http://www.w3.org/2001/XMLSchema" xmlns:p="http://schemas.microsoft.com/office/2006/metadata/properties" xmlns:ns2="c2dcb71c-00f4-44f9-bb88-f27007c7c56a" xmlns:ns3="4bb5acf2-cb9d-448e-bec2-56a709080930" targetNamespace="http://schemas.microsoft.com/office/2006/metadata/properties" ma:root="true" ma:fieldsID="d4c4041c23cbd7ff529cfe69be28b048" ns2:_="" ns3:_="">
    <xsd:import namespace="c2dcb71c-00f4-44f9-bb88-f27007c7c56a"/>
    <xsd:import namespace="4bb5acf2-cb9d-448e-bec2-56a709080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cb71c-00f4-44f9-bb88-f27007c7c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73c2a34-1062-4177-837a-c5eea01b06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5acf2-cb9d-448e-bec2-56a7090809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1a5233-de1d-4660-a180-74ca72cbba56}" ma:internalName="TaxCatchAll" ma:showField="CatchAllData" ma:web="4bb5acf2-cb9d-448e-bec2-56a709080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5acf2-cb9d-448e-bec2-56a709080930" xsi:nil="true"/>
    <lcf76f155ced4ddcb4097134ff3c332f xmlns="c2dcb71c-00f4-44f9-bb88-f27007c7c5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C98865-8349-4F89-81A8-F4072B30A9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F511E-77E4-4D95-BF51-DD216E79A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cb71c-00f4-44f9-bb88-f27007c7c56a"/>
    <ds:schemaRef ds:uri="4bb5acf2-cb9d-448e-bec2-56a709080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5302B5-F4B0-43EF-B9D7-80BF83D758A7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4bb5acf2-cb9d-448e-bec2-56a709080930"/>
    <ds:schemaRef ds:uri="c2dcb71c-00f4-44f9-bb88-f27007c7c56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Radek Holiš</dc:creator>
  <cp:keywords/>
  <dc:description/>
  <cp:lastModifiedBy>Office AKSU</cp:lastModifiedBy>
  <cp:revision/>
  <cp:lastPrinted>2025-03-07T16:19:49Z</cp:lastPrinted>
  <dcterms:created xsi:type="dcterms:W3CDTF">2018-03-22T07:09:04Z</dcterms:created>
  <dcterms:modified xsi:type="dcterms:W3CDTF">2025-10-01T17:20:50Z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0x0101000C826086CEFBA44E942E3142B11878CB</vt:lpwstr>
  </property>
  <property fmtid="{D5CDD505-2E9C-101B-9397-08002B2CF9AE}" pid="3" name="MediaServiceImageTags">
    <vt:lpwstr/>
  </property>
</Properties>
</file>