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2 E-ZAK\028_2025_JIH_Parenterální výživa 2025\02 Zadávací dokumentace\"/>
    </mc:Choice>
  </mc:AlternateContent>
  <xr:revisionPtr revIDLastSave="0" documentId="13_ncr:1_{82C4CA00-5C02-4D25-82C5-B99F027F188F}" xr6:coauthVersionLast="36" xr6:coauthVersionMax="36" xr10:uidLastSave="{00000000-0000-0000-0000-000000000000}"/>
  <bookViews>
    <workbookView xWindow="360" yWindow="105" windowWidth="3915" windowHeight="6030" tabRatio="580" xr2:uid="{00000000-000D-0000-FFFF-FFFF00000000}"/>
  </bookViews>
  <sheets>
    <sheet name="CN Část 1 - 7" sheetId="17" r:id="rId1"/>
    <sheet name="Část 8-17 návrh" sheetId="19" r:id="rId2"/>
  </sheets>
  <definedNames>
    <definedName name="_xlnm.Print_Area" localSheetId="0">'CN Část 1 - 7'!$A$1:$M$52</definedName>
  </definedNames>
  <calcPr calcId="191029"/>
</workbook>
</file>

<file path=xl/calcChain.xml><?xml version="1.0" encoding="utf-8"?>
<calcChain xmlns="http://schemas.openxmlformats.org/spreadsheetml/2006/main">
  <c r="L33" i="17" l="1"/>
  <c r="L28" i="17"/>
  <c r="L47" i="17" l="1"/>
  <c r="M47" i="17"/>
  <c r="M41" i="17"/>
  <c r="M33" i="17"/>
  <c r="M28" i="17"/>
  <c r="L22" i="17"/>
  <c r="M22" i="17"/>
  <c r="L16" i="17"/>
  <c r="M16" i="17"/>
  <c r="L41" i="17" l="1"/>
  <c r="K39" i="19"/>
  <c r="K20" i="19"/>
  <c r="L20" i="19"/>
  <c r="K15" i="19"/>
  <c r="L15" i="19"/>
  <c r="K10" i="19"/>
  <c r="L65" i="19" l="1"/>
  <c r="L59" i="19"/>
  <c r="L52" i="19"/>
  <c r="L46" i="19"/>
  <c r="K59" i="19"/>
  <c r="K26" i="19"/>
  <c r="K65" i="19"/>
  <c r="K52" i="19"/>
  <c r="K46" i="19"/>
  <c r="L39" i="19"/>
  <c r="L32" i="19"/>
  <c r="K32" i="19"/>
  <c r="L26" i="19"/>
  <c r="L10" i="19"/>
  <c r="L10" i="17" l="1"/>
  <c r="M10" i="17" l="1"/>
</calcChain>
</file>

<file path=xl/sharedStrings.xml><?xml version="1.0" encoding="utf-8"?>
<sst xmlns="http://schemas.openxmlformats.org/spreadsheetml/2006/main" count="304" uniqueCount="93">
  <si>
    <t>Specifikace</t>
  </si>
  <si>
    <t>Název veřejné zakázky:</t>
  </si>
  <si>
    <t>Příloha č. 2 k ZD</t>
  </si>
  <si>
    <t>Parenterální výživa pro jihočeské nemocnice 2025</t>
  </si>
  <si>
    <t>5% roztok aminokyselin bez obsahu elektrolytů</t>
  </si>
  <si>
    <t>Část VZ</t>
  </si>
  <si>
    <t xml:space="preserve">10% roztok aminokyselin bez obsahu elektrolytů, pro použití od 2 let </t>
  </si>
  <si>
    <t>Roztok aminokyselin pro pacienty s těžkou poruchou funkce jater</t>
  </si>
  <si>
    <t>Roztok aminokyselin pro pacienty s renálním poruchami</t>
  </si>
  <si>
    <t>Roztok rozvětvených aminokyselin (valin, leucin, isoleucin)</t>
  </si>
  <si>
    <t>20% tuková emulze s obsahem rybího oleje</t>
  </si>
  <si>
    <t>20% tuková emulze s obsahem výhradně rybího oleje</t>
  </si>
  <si>
    <t>SPECIFIKACE - CENÍK PRO ČÁST 1 - 7</t>
  </si>
  <si>
    <t>Dvoukomorový vak do periferní žíly</t>
  </si>
  <si>
    <t>Dvoukomorový vak do centrální žíly s obsahem AMK 30-45 g/ a obsahem glukózy 125-150 g /l</t>
  </si>
  <si>
    <t>Dvoukomorový vak do centrální žíly s obsahem AMK 48-50 g/l a obsahem glukózy 120-150 g/l</t>
  </si>
  <si>
    <t>Tříkomorový vak do perfierní žíly s max. 50% sójového oleje a osmolaritou do 800 mosmol/l</t>
  </si>
  <si>
    <t>Tříkomorový vak do periferní žíly s max. 50% sójového oleje a osmolaritou nad 800 mosmol/l</t>
  </si>
  <si>
    <t xml:space="preserve"> Tříkomorový vak s obsahem elektrolytů, k aplikaci do centrální žíly, s max. obsahem 50% sójového oleje, poměr NE/1gN mezi 130 a 160 kcal/g</t>
  </si>
  <si>
    <t>Tříkomorový vak s obsahem elektrolytů, k aplikaci do centrální žíly, s max. obsahem 50% sójového oleje, poměr NE/1gN mezi 100 a 120 kcal/g</t>
  </si>
  <si>
    <t>Tříkomorový vak s obsahem elektrolytů, k aplikaci do centrální žíly, bez obsahu rybího oleje, poměr NE/1gN pod 100 kcal/g</t>
  </si>
  <si>
    <t>Tříkomorový vak pro parenterální výživu předčasně narozených novorozenců</t>
  </si>
  <si>
    <t>INF SOL 10X500ML</t>
  </si>
  <si>
    <t>Předpokládaná hodnota za 48 měsíců bez DPH</t>
  </si>
  <si>
    <t>INF EML 10X100ML</t>
  </si>
  <si>
    <t>INF EML 10X250ML</t>
  </si>
  <si>
    <t>INF EML 10X500ML</t>
  </si>
  <si>
    <t>Předpokládané množství celých balení za 48 měsíců</t>
  </si>
  <si>
    <t>Celkem za 48 měsíců bez DPH</t>
  </si>
  <si>
    <t>Celkem za 48 měsíců s DPH</t>
  </si>
  <si>
    <t>Závoz</t>
  </si>
  <si>
    <t xml:space="preserve"> DPH</t>
  </si>
  <si>
    <t>Celková cena bez DPH</t>
  </si>
  <si>
    <t>Celková cena vč. DPH</t>
  </si>
  <si>
    <t xml:space="preserve">Název </t>
  </si>
  <si>
    <t>Část 8</t>
  </si>
  <si>
    <t>Cena za 1 litr vč. DPH</t>
  </si>
  <si>
    <t>2x týdně</t>
  </si>
  <si>
    <t>Předpokládaný odběr za 48 měsíců (v litrech)</t>
  </si>
  <si>
    <t>Cena za 1 litr bez DPH</t>
  </si>
  <si>
    <t>Část 9</t>
  </si>
  <si>
    <t>Část 10</t>
  </si>
  <si>
    <t>1500 - 2000</t>
  </si>
  <si>
    <t>Část 11</t>
  </si>
  <si>
    <t>1000 - 1500</t>
  </si>
  <si>
    <t>nad 1500</t>
  </si>
  <si>
    <t>Část 12</t>
  </si>
  <si>
    <t>Část 13</t>
  </si>
  <si>
    <t>Část 14</t>
  </si>
  <si>
    <t>pod 1090</t>
  </si>
  <si>
    <t>1100 - 1500</t>
  </si>
  <si>
    <t>Část 15</t>
  </si>
  <si>
    <t>Část 16</t>
  </si>
  <si>
    <t>nad 2000</t>
  </si>
  <si>
    <t>Objem vaku (ml)</t>
  </si>
  <si>
    <t>Cena za balení bez DPH*</t>
  </si>
  <si>
    <t>Cena za balení s DPH</t>
  </si>
  <si>
    <t>SUKL kód</t>
  </si>
  <si>
    <t>Obchodní název produktu</t>
  </si>
  <si>
    <t>Objednávací kód</t>
  </si>
  <si>
    <t>SPECIFIKACE - CENÍK PRO ČÁST 8 - 17</t>
  </si>
  <si>
    <t>Část 17</t>
  </si>
  <si>
    <t>Část 1</t>
  </si>
  <si>
    <t>Počet ks v balení</t>
  </si>
  <si>
    <t>Cena za balení bez DPH</t>
  </si>
  <si>
    <t>DPH</t>
  </si>
  <si>
    <t>Část 2</t>
  </si>
  <si>
    <t>Část 3</t>
  </si>
  <si>
    <t>Část 4</t>
  </si>
  <si>
    <t>Část 5</t>
  </si>
  <si>
    <t>Část 6</t>
  </si>
  <si>
    <t>Část 7</t>
  </si>
  <si>
    <t xml:space="preserve">Celkem za 48 měsíců - ČÁST 11 </t>
  </si>
  <si>
    <t xml:space="preserve">Celkem za 48 měsíců - ČÁST 8 </t>
  </si>
  <si>
    <t xml:space="preserve">Celkem za 48 měsíců - ČÁST 9 </t>
  </si>
  <si>
    <t xml:space="preserve">Celkem za 48 měsíců - ČÁST 10 </t>
  </si>
  <si>
    <t xml:space="preserve">Celkem za 48 měsíců - ČÁST 12 </t>
  </si>
  <si>
    <t xml:space="preserve">Celkem za 48 měsíců - ČÁST 13 </t>
  </si>
  <si>
    <t xml:space="preserve">Celkem za 48 měsíců - ČÁST 14 </t>
  </si>
  <si>
    <t xml:space="preserve">Celkem za 48 měsíců - ČÁST 15 </t>
  </si>
  <si>
    <t xml:space="preserve">Celkem za 48 měsíců - ČÁST 16 </t>
  </si>
  <si>
    <t xml:space="preserve">Celkem za 48 měsíců - ČÁST 17 </t>
  </si>
  <si>
    <t>Část 16 - Tříkomorový vak s obsahem elektrolytů, k aplikaci do centrální žíly, s obsahem rybího oleje, poměr NE/1gN pod 100 kcal/g</t>
  </si>
  <si>
    <t>1000 - 1250</t>
  </si>
  <si>
    <t>1875 - 2000</t>
  </si>
  <si>
    <t xml:space="preserve">Celkem za 48 měsíců - ČÁST 1 </t>
  </si>
  <si>
    <t xml:space="preserve">Celkem za 48 měsíců - ČÁST 2 </t>
  </si>
  <si>
    <t xml:space="preserve">Celkem za 48 měsíců - ČÁST 3 </t>
  </si>
  <si>
    <t xml:space="preserve">Celkem za 48 měsíců - ČÁST 4 </t>
  </si>
  <si>
    <t xml:space="preserve">Celkem za 48 měsíců - ČÁST 5 </t>
  </si>
  <si>
    <t xml:space="preserve">Celkem za 48 měsíců - ČÁST 6 </t>
  </si>
  <si>
    <t xml:space="preserve">Celkem za 48 měsíců - ČÁST 7 </t>
  </si>
  <si>
    <t xml:space="preserve">*Dodavatel vyplní pouze bílé pole, taktéž zodpovídá za správnost celkových 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</si>
</sst>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 val="double"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1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4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12" applyNumberFormat="0" applyAlignment="0" applyProtection="0"/>
    <xf numFmtId="0" fontId="15" fillId="6" borderId="13" applyNumberFormat="0" applyAlignment="0" applyProtection="0"/>
    <xf numFmtId="0" fontId="16" fillId="6" borderId="12" applyNumberFormat="0" applyAlignment="0" applyProtection="0"/>
    <xf numFmtId="0" fontId="17" fillId="0" borderId="14" applyNumberFormat="0" applyFill="0" applyAlignment="0" applyProtection="0"/>
    <xf numFmtId="0" fontId="4" fillId="7" borderId="15" applyNumberFormat="0" applyAlignment="0" applyProtection="0"/>
    <xf numFmtId="0" fontId="6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17" applyNumberFormat="0" applyFill="0" applyAlignment="0" applyProtection="0"/>
    <xf numFmtId="0" fontId="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32" borderId="0" applyNumberFormat="0" applyBorder="0" applyAlignment="0" applyProtection="0"/>
  </cellStyleXfs>
  <cellXfs count="137">
    <xf numFmtId="0" fontId="0" fillId="0" borderId="0" xfId="0"/>
    <xf numFmtId="0" fontId="19" fillId="0" borderId="0" xfId="0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/>
    <xf numFmtId="7" fontId="22" fillId="0" borderId="0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center"/>
    </xf>
    <xf numFmtId="0" fontId="23" fillId="0" borderId="0" xfId="0" applyFont="1" applyAlignment="1">
      <alignment horizontal="right"/>
    </xf>
    <xf numFmtId="0" fontId="21" fillId="0" borderId="0" xfId="0" applyFont="1" applyBorder="1" applyAlignment="1"/>
    <xf numFmtId="44" fontId="21" fillId="0" borderId="0" xfId="0" applyNumberFormat="1" applyFont="1" applyBorder="1" applyAlignment="1">
      <alignment horizontal="right"/>
    </xf>
    <xf numFmtId="44" fontId="21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right"/>
    </xf>
    <xf numFmtId="0" fontId="20" fillId="0" borderId="4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164" fontId="19" fillId="0" borderId="22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4" xfId="0" applyFont="1" applyFill="1" applyBorder="1" applyAlignment="1">
      <alignment horizontal="center" vertical="center" wrapText="1"/>
    </xf>
    <xf numFmtId="0" fontId="26" fillId="34" borderId="4" xfId="0" applyFont="1" applyFill="1" applyBorder="1" applyAlignment="1">
      <alignment horizontal="center" vertical="center"/>
    </xf>
    <xf numFmtId="3" fontId="27" fillId="34" borderId="4" xfId="0" applyNumberFormat="1" applyFont="1" applyFill="1" applyBorder="1" applyAlignment="1">
      <alignment horizontal="center" vertical="center" wrapText="1"/>
    </xf>
    <xf numFmtId="3" fontId="26" fillId="34" borderId="4" xfId="0" applyNumberFormat="1" applyFont="1" applyFill="1" applyBorder="1" applyAlignment="1">
      <alignment horizontal="center" vertical="center" wrapText="1"/>
    </xf>
    <xf numFmtId="3" fontId="26" fillId="34" borderId="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28" fillId="0" borderId="0" xfId="0" applyFont="1"/>
    <xf numFmtId="0" fontId="20" fillId="35" borderId="25" xfId="0" applyFont="1" applyFill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3" fontId="20" fillId="0" borderId="40" xfId="0" applyNumberFormat="1" applyFont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9" fontId="19" fillId="0" borderId="2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9" fontId="19" fillId="0" borderId="1" xfId="0" applyNumberFormat="1" applyFont="1" applyFill="1" applyBorder="1" applyAlignment="1">
      <alignment horizontal="center" vertical="center"/>
    </xf>
    <xf numFmtId="164" fontId="19" fillId="0" borderId="40" xfId="0" applyNumberFormat="1" applyFont="1" applyFill="1" applyBorder="1" applyAlignment="1">
      <alignment horizontal="center" vertical="center"/>
    </xf>
    <xf numFmtId="9" fontId="19" fillId="0" borderId="40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7" fillId="34" borderId="3" xfId="0" applyFont="1" applyFill="1" applyBorder="1" applyAlignment="1">
      <alignment horizontal="center" vertical="center" wrapText="1"/>
    </xf>
    <xf numFmtId="0" fontId="26" fillId="34" borderId="5" xfId="0" applyFont="1" applyFill="1" applyBorder="1" applyAlignment="1">
      <alignment horizontal="center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1" xfId="0" applyFont="1" applyFill="1" applyBorder="1" applyAlignment="1">
      <alignment horizontal="center" vertical="center" wrapText="1"/>
    </xf>
    <xf numFmtId="0" fontId="26" fillId="34" borderId="22" xfId="0" applyFont="1" applyFill="1" applyBorder="1" applyAlignment="1">
      <alignment horizontal="center" vertical="center" wrapText="1"/>
    </xf>
    <xf numFmtId="0" fontId="27" fillId="35" borderId="3" xfId="0" applyFont="1" applyFill="1" applyBorder="1" applyAlignment="1">
      <alignment horizontal="center" vertical="center"/>
    </xf>
    <xf numFmtId="0" fontId="20" fillId="35" borderId="4" xfId="0" applyFont="1" applyFill="1" applyBorder="1" applyAlignment="1">
      <alignment horizontal="center" vertical="center" wrapText="1"/>
    </xf>
    <xf numFmtId="3" fontId="20" fillId="35" borderId="5" xfId="0" applyNumberFormat="1" applyFont="1" applyFill="1" applyBorder="1" applyAlignment="1">
      <alignment horizontal="center" vertical="center"/>
    </xf>
    <xf numFmtId="3" fontId="20" fillId="35" borderId="18" xfId="0" applyNumberFormat="1" applyFont="1" applyFill="1" applyBorder="1" applyAlignment="1">
      <alignment horizontal="center" vertical="center"/>
    </xf>
    <xf numFmtId="0" fontId="20" fillId="35" borderId="30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29" xfId="0" applyFont="1" applyFill="1" applyBorder="1" applyAlignment="1">
      <alignment horizontal="center" vertical="center" wrapText="1"/>
    </xf>
    <xf numFmtId="9" fontId="19" fillId="0" borderId="22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right" vertical="center"/>
    </xf>
    <xf numFmtId="3" fontId="20" fillId="35" borderId="2" xfId="0" applyNumberFormat="1" applyFont="1" applyFill="1" applyBorder="1" applyAlignment="1">
      <alignment horizontal="center" vertical="center"/>
    </xf>
    <xf numFmtId="3" fontId="20" fillId="35" borderId="1" xfId="0" applyNumberFormat="1" applyFont="1" applyFill="1" applyBorder="1" applyAlignment="1">
      <alignment horizontal="center" vertical="center"/>
    </xf>
    <xf numFmtId="3" fontId="20" fillId="35" borderId="4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3" fontId="20" fillId="35" borderId="37" xfId="0" applyNumberFormat="1" applyFont="1" applyFill="1" applyBorder="1" applyAlignment="1">
      <alignment horizontal="center" vertical="center"/>
    </xf>
    <xf numFmtId="3" fontId="20" fillId="35" borderId="25" xfId="0" applyNumberFormat="1" applyFont="1" applyFill="1" applyBorder="1" applyAlignment="1">
      <alignment horizontal="center" vertical="center"/>
    </xf>
    <xf numFmtId="164" fontId="19" fillId="0" borderId="25" xfId="0" applyNumberFormat="1" applyFont="1" applyFill="1" applyBorder="1" applyAlignment="1">
      <alignment horizontal="center" vertical="center"/>
    </xf>
    <xf numFmtId="9" fontId="19" fillId="0" borderId="25" xfId="0" applyNumberFormat="1" applyFont="1" applyFill="1" applyBorder="1" applyAlignment="1">
      <alignment horizontal="center" vertical="center"/>
    </xf>
    <xf numFmtId="3" fontId="20" fillId="0" borderId="25" xfId="0" applyNumberFormat="1" applyFont="1" applyBorder="1" applyAlignment="1">
      <alignment horizontal="center" vertical="center"/>
    </xf>
    <xf numFmtId="0" fontId="24" fillId="35" borderId="36" xfId="0" applyFont="1" applyFill="1" applyBorder="1" applyAlignment="1">
      <alignment horizontal="center" vertical="center"/>
    </xf>
    <xf numFmtId="0" fontId="20" fillId="35" borderId="37" xfId="0" applyFont="1" applyFill="1" applyBorder="1" applyAlignment="1">
      <alignment horizontal="center" vertical="center" wrapText="1"/>
    </xf>
    <xf numFmtId="0" fontId="20" fillId="35" borderId="25" xfId="0" applyFont="1" applyFill="1" applyBorder="1" applyAlignment="1">
      <alignment horizontal="center" vertical="center" wrapText="1"/>
    </xf>
    <xf numFmtId="7" fontId="19" fillId="0" borderId="40" xfId="0" applyNumberFormat="1" applyFont="1" applyFill="1" applyBorder="1" applyAlignment="1">
      <alignment horizontal="right" vertical="center" wrapText="1"/>
    </xf>
    <xf numFmtId="0" fontId="30" fillId="0" borderId="0" xfId="0" applyFont="1"/>
    <xf numFmtId="0" fontId="27" fillId="34" borderId="24" xfId="0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42" xfId="0" applyFont="1" applyFill="1" applyBorder="1" applyAlignment="1">
      <alignment horizontal="center" vertical="center" wrapText="1"/>
    </xf>
    <xf numFmtId="0" fontId="20" fillId="35" borderId="40" xfId="0" applyFont="1" applyFill="1" applyBorder="1" applyAlignment="1">
      <alignment horizontal="center" vertical="center" wrapText="1"/>
    </xf>
    <xf numFmtId="0" fontId="20" fillId="35" borderId="2" xfId="0" applyFont="1" applyFill="1" applyBorder="1" applyAlignment="1">
      <alignment horizontal="center" vertical="center" wrapText="1"/>
    </xf>
    <xf numFmtId="0" fontId="27" fillId="35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left" vertical="center"/>
    </xf>
    <xf numFmtId="164" fontId="19" fillId="0" borderId="25" xfId="0" applyNumberFormat="1" applyFont="1" applyFill="1" applyBorder="1" applyAlignment="1">
      <alignment horizontal="right" vertical="center"/>
    </xf>
    <xf numFmtId="44" fontId="27" fillId="35" borderId="4" xfId="0" applyNumberFormat="1" applyFont="1" applyFill="1" applyBorder="1" applyAlignment="1">
      <alignment horizontal="right"/>
    </xf>
    <xf numFmtId="44" fontId="27" fillId="35" borderId="5" xfId="0" applyNumberFormat="1" applyFont="1" applyFill="1" applyBorder="1" applyAlignment="1">
      <alignment horizontal="center"/>
    </xf>
    <xf numFmtId="0" fontId="32" fillId="0" borderId="0" xfId="0" applyFont="1" applyAlignment="1"/>
    <xf numFmtId="44" fontId="26" fillId="35" borderId="4" xfId="0" applyNumberFormat="1" applyFont="1" applyFill="1" applyBorder="1" applyAlignment="1">
      <alignment horizontal="right"/>
    </xf>
    <xf numFmtId="44" fontId="26" fillId="35" borderId="5" xfId="0" applyNumberFormat="1" applyFont="1" applyFill="1" applyBorder="1" applyAlignment="1">
      <alignment horizontal="right"/>
    </xf>
    <xf numFmtId="0" fontId="34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5" fillId="34" borderId="8" xfId="0" applyFont="1" applyFill="1" applyBorder="1" applyAlignment="1">
      <alignment horizontal="center" vertical="center"/>
    </xf>
    <xf numFmtId="0" fontId="25" fillId="34" borderId="20" xfId="0" applyFont="1" applyFill="1" applyBorder="1" applyAlignment="1">
      <alignment horizontal="center" vertical="center"/>
    </xf>
    <xf numFmtId="0" fontId="25" fillId="34" borderId="19" xfId="0" applyFont="1" applyFill="1" applyBorder="1" applyAlignment="1">
      <alignment horizontal="center" vertical="center"/>
    </xf>
    <xf numFmtId="0" fontId="33" fillId="33" borderId="8" xfId="0" applyFont="1" applyFill="1" applyBorder="1" applyAlignment="1">
      <alignment horizontal="center" vertical="center"/>
    </xf>
    <xf numFmtId="0" fontId="33" fillId="33" borderId="20" xfId="0" applyFont="1" applyFill="1" applyBorder="1" applyAlignment="1">
      <alignment horizontal="center" vertical="center"/>
    </xf>
    <xf numFmtId="0" fontId="33" fillId="33" borderId="1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7" fillId="35" borderId="8" xfId="0" applyFont="1" applyFill="1" applyBorder="1" applyAlignment="1">
      <alignment horizontal="right"/>
    </xf>
    <xf numFmtId="0" fontId="27" fillId="35" borderId="20" xfId="0" applyFont="1" applyFill="1" applyBorder="1" applyAlignment="1">
      <alignment horizontal="right"/>
    </xf>
    <xf numFmtId="0" fontId="27" fillId="35" borderId="21" xfId="0" applyFont="1" applyFill="1" applyBorder="1" applyAlignment="1">
      <alignment horizontal="right"/>
    </xf>
    <xf numFmtId="0" fontId="29" fillId="35" borderId="24" xfId="0" applyFont="1" applyFill="1" applyBorder="1" applyAlignment="1">
      <alignment horizontal="center" vertical="center"/>
    </xf>
    <xf numFmtId="0" fontId="29" fillId="35" borderId="32" xfId="0" applyFont="1" applyFill="1" applyBorder="1" applyAlignment="1">
      <alignment horizontal="center" vertical="center"/>
    </xf>
    <xf numFmtId="0" fontId="29" fillId="35" borderId="33" xfId="0" applyFont="1" applyFill="1" applyBorder="1" applyAlignment="1">
      <alignment horizontal="center" vertical="center"/>
    </xf>
    <xf numFmtId="3" fontId="20" fillId="35" borderId="27" xfId="0" applyNumberFormat="1" applyFont="1" applyFill="1" applyBorder="1" applyAlignment="1">
      <alignment horizontal="center" vertical="center" wrapText="1"/>
    </xf>
    <xf numFmtId="3" fontId="20" fillId="35" borderId="34" xfId="0" applyNumberFormat="1" applyFont="1" applyFill="1" applyBorder="1" applyAlignment="1">
      <alignment horizontal="center" vertical="center" wrapText="1"/>
    </xf>
    <xf numFmtId="3" fontId="20" fillId="35" borderId="35" xfId="0" applyNumberFormat="1" applyFont="1" applyFill="1" applyBorder="1" applyAlignment="1">
      <alignment horizontal="center" vertical="center" wrapText="1"/>
    </xf>
    <xf numFmtId="0" fontId="27" fillId="35" borderId="3" xfId="0" applyFont="1" applyFill="1" applyBorder="1" applyAlignment="1">
      <alignment horizontal="right"/>
    </xf>
    <xf numFmtId="0" fontId="27" fillId="35" borderId="4" xfId="0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 vertical="center" wrapText="1"/>
    </xf>
    <xf numFmtId="0" fontId="20" fillId="35" borderId="39" xfId="0" applyFont="1" applyFill="1" applyBorder="1" applyAlignment="1">
      <alignment horizontal="center" vertical="center" wrapText="1"/>
    </xf>
    <xf numFmtId="0" fontId="26" fillId="35" borderId="24" xfId="0" applyFont="1" applyFill="1" applyBorder="1" applyAlignment="1">
      <alignment horizontal="center" vertical="center"/>
    </xf>
    <xf numFmtId="0" fontId="26" fillId="35" borderId="33" xfId="0" applyFont="1" applyFill="1" applyBorder="1" applyAlignment="1">
      <alignment horizontal="center" vertical="center"/>
    </xf>
    <xf numFmtId="3" fontId="20" fillId="35" borderId="25" xfId="0" applyNumberFormat="1" applyFont="1" applyFill="1" applyBorder="1" applyAlignment="1">
      <alignment horizontal="center" vertical="center"/>
    </xf>
    <xf numFmtId="3" fontId="20" fillId="35" borderId="39" xfId="0" applyNumberFormat="1" applyFont="1" applyFill="1" applyBorder="1" applyAlignment="1">
      <alignment horizontal="center" vertical="center"/>
    </xf>
    <xf numFmtId="0" fontId="26" fillId="35" borderId="32" xfId="0" applyFont="1" applyFill="1" applyBorder="1" applyAlignment="1">
      <alignment horizontal="center" vertical="center"/>
    </xf>
    <xf numFmtId="0" fontId="20" fillId="35" borderId="38" xfId="0" applyFont="1" applyFill="1" applyBorder="1" applyAlignment="1">
      <alignment horizontal="center" vertical="center" wrapText="1"/>
    </xf>
    <xf numFmtId="3" fontId="20" fillId="35" borderId="38" xfId="0" applyNumberFormat="1" applyFont="1" applyFill="1" applyBorder="1" applyAlignment="1">
      <alignment horizontal="center" vertical="center"/>
    </xf>
    <xf numFmtId="44" fontId="20" fillId="0" borderId="25" xfId="0" applyNumberFormat="1" applyFont="1" applyFill="1" applyBorder="1" applyAlignment="1">
      <alignment horizontal="right" vertical="center"/>
    </xf>
    <xf numFmtId="44" fontId="20" fillId="0" borderId="27" xfId="0" applyNumberFormat="1" applyFont="1" applyFill="1" applyBorder="1" applyAlignment="1">
      <alignment horizontal="right" vertical="center"/>
    </xf>
    <xf numFmtId="44" fontId="20" fillId="0" borderId="4" xfId="0" applyNumberFormat="1" applyFont="1" applyFill="1" applyBorder="1" applyAlignment="1">
      <alignment horizontal="right" vertical="center"/>
    </xf>
    <xf numFmtId="44" fontId="20" fillId="0" borderId="22" xfId="0" applyNumberFormat="1" applyFont="1" applyFill="1" applyBorder="1" applyAlignment="1">
      <alignment horizontal="right" vertical="center"/>
    </xf>
    <xf numFmtId="44" fontId="20" fillId="0" borderId="5" xfId="0" applyNumberFormat="1" applyFont="1" applyFill="1" applyBorder="1" applyAlignment="1">
      <alignment horizontal="right" vertical="center"/>
    </xf>
    <xf numFmtId="44" fontId="20" fillId="0" borderId="2" xfId="0" applyNumberFormat="1" applyFont="1" applyFill="1" applyBorder="1" applyAlignment="1">
      <alignment horizontal="right" vertical="center"/>
    </xf>
    <xf numFmtId="44" fontId="20" fillId="0" borderId="6" xfId="0" applyNumberFormat="1" applyFont="1" applyFill="1" applyBorder="1" applyAlignment="1">
      <alignment horizontal="right" vertical="center"/>
    </xf>
    <xf numFmtId="44" fontId="20" fillId="0" borderId="40" xfId="0" applyNumberFormat="1" applyFont="1" applyFill="1" applyBorder="1" applyAlignment="1">
      <alignment horizontal="right" vertical="center"/>
    </xf>
    <xf numFmtId="44" fontId="20" fillId="0" borderId="41" xfId="0" applyNumberFormat="1" applyFont="1" applyFill="1" applyBorder="1" applyAlignment="1">
      <alignment horizontal="right" vertical="center"/>
    </xf>
    <xf numFmtId="44" fontId="20" fillId="0" borderId="1" xfId="0" applyNumberFormat="1" applyFont="1" applyFill="1" applyBorder="1" applyAlignment="1">
      <alignment horizontal="right" vertical="center"/>
    </xf>
    <xf numFmtId="44" fontId="20" fillId="0" borderId="7" xfId="0" applyNumberFormat="1" applyFont="1" applyFill="1" applyBorder="1" applyAlignment="1">
      <alignment horizontal="right" vertical="center"/>
    </xf>
    <xf numFmtId="44" fontId="20" fillId="0" borderId="25" xfId="0" applyNumberFormat="1" applyFont="1" applyFill="1" applyBorder="1" applyAlignment="1">
      <alignment horizontal="center" vertical="center"/>
    </xf>
    <xf numFmtId="44" fontId="20" fillId="0" borderId="27" xfId="0" applyNumberFormat="1" applyFont="1" applyFill="1" applyBorder="1" applyAlignment="1">
      <alignment horizontal="center" vertical="center"/>
    </xf>
    <xf numFmtId="44" fontId="20" fillId="0" borderId="2" xfId="0" applyNumberFormat="1" applyFont="1" applyFill="1" applyBorder="1" applyAlignment="1">
      <alignment horizontal="center" vertical="center"/>
    </xf>
    <xf numFmtId="44" fontId="20" fillId="0" borderId="6" xfId="0" applyNumberFormat="1" applyFont="1" applyFill="1" applyBorder="1" applyAlignment="1">
      <alignment horizontal="center" vertical="center"/>
    </xf>
    <xf numFmtId="44" fontId="20" fillId="0" borderId="1" xfId="0" applyNumberFormat="1" applyFont="1" applyFill="1" applyBorder="1" applyAlignment="1">
      <alignment horizontal="center" vertical="center"/>
    </xf>
    <xf numFmtId="44" fontId="20" fillId="0" borderId="7" xfId="0" applyNumberFormat="1" applyFont="1" applyFill="1" applyBorder="1" applyAlignment="1">
      <alignment horizontal="center" vertical="center"/>
    </xf>
    <xf numFmtId="44" fontId="20" fillId="0" borderId="40" xfId="0" applyNumberFormat="1" applyFont="1" applyFill="1" applyBorder="1" applyAlignment="1">
      <alignment horizontal="center" vertical="center"/>
    </xf>
    <xf numFmtId="44" fontId="20" fillId="0" borderId="41" xfId="0" applyNumberFormat="1" applyFont="1" applyFill="1" applyBorder="1" applyAlignment="1">
      <alignment horizontal="center" vertical="center"/>
    </xf>
  </cellXfs>
  <cellStyles count="44">
    <cellStyle name="20 % – Zvýraznění 1" xfId="21" builtinId="30" customBuiltin="1"/>
    <cellStyle name="20 % – Zvýraznění 2" xfId="25" builtinId="34" customBuiltin="1"/>
    <cellStyle name="20 % – Zvýraznění 3" xfId="29" builtinId="38" customBuiltin="1"/>
    <cellStyle name="20 % – Zvýraznění 4" xfId="33" builtinId="42" customBuiltin="1"/>
    <cellStyle name="20 % – Zvýraznění 5" xfId="37" builtinId="46" customBuiltin="1"/>
    <cellStyle name="20 % – Zvýraznění 6" xfId="41" builtinId="50" customBuiltin="1"/>
    <cellStyle name="40 % – Zvýraznění 1" xfId="22" builtinId="31" customBuiltin="1"/>
    <cellStyle name="40 % – Zvýraznění 2" xfId="26" builtinId="35" customBuiltin="1"/>
    <cellStyle name="40 % – Zvýraznění 3" xfId="30" builtinId="39" customBuiltin="1"/>
    <cellStyle name="40 % – Zvýraznění 4" xfId="34" builtinId="43" customBuiltin="1"/>
    <cellStyle name="40 % – Zvýraznění 5" xfId="38" builtinId="47" customBuiltin="1"/>
    <cellStyle name="40 % – Zvýraznění 6" xfId="42" builtinId="51" customBuiltin="1"/>
    <cellStyle name="60 % – Zvýraznění 1" xfId="23" builtinId="32" customBuiltin="1"/>
    <cellStyle name="60 % – Zvýraznění 2" xfId="27" builtinId="36" customBuiltin="1"/>
    <cellStyle name="60 % – Zvýraznění 3" xfId="31" builtinId="40" customBuiltin="1"/>
    <cellStyle name="60 % – Zvýraznění 4" xfId="35" builtinId="44" customBuiltin="1"/>
    <cellStyle name="60 % – Zvýraznění 5" xfId="39" builtinId="48" customBuiltin="1"/>
    <cellStyle name="60 % – Zvýraznění 6" xfId="43" builtinId="52" customBuiltin="1"/>
    <cellStyle name="Celkem" xfId="19" builtinId="25" customBuiltin="1"/>
    <cellStyle name="Kontrolní buňka" xfId="15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3" builtinId="15" customBuiltin="1"/>
    <cellStyle name="Neutrální" xfId="10" builtinId="28" customBuiltin="1"/>
    <cellStyle name="Normal 2" xfId="2" xr:uid="{00000000-0005-0000-0000-00001B000000}"/>
    <cellStyle name="Normální" xfId="0" builtinId="0"/>
    <cellStyle name="Normální 2" xfId="1" xr:uid="{00000000-0005-0000-0000-00001D000000}"/>
    <cellStyle name="Poznámka" xfId="17" builtinId="10" customBuiltin="1"/>
    <cellStyle name="Propojená buňka" xfId="14" builtinId="24" customBuiltin="1"/>
    <cellStyle name="Správně" xfId="8" builtinId="26" customBuiltin="1"/>
    <cellStyle name="Špatně" xfId="9" builtinId="27" customBuiltin="1"/>
    <cellStyle name="Text upozornění" xfId="16" builtinId="11" customBuiltin="1"/>
    <cellStyle name="Vstup" xfId="11" builtinId="20" customBuiltin="1"/>
    <cellStyle name="Výpočet" xfId="13" builtinId="22" customBuiltin="1"/>
    <cellStyle name="Výstup" xfId="12" builtinId="21" customBuiltin="1"/>
    <cellStyle name="Vysvětlující text" xfId="18" builtinId="53" customBuiltin="1"/>
    <cellStyle name="Zvýraznění 1" xfId="20" builtinId="29" customBuiltin="1"/>
    <cellStyle name="Zvýraznění 2" xfId="24" builtinId="33" customBuiltin="1"/>
    <cellStyle name="Zvýraznění 3" xfId="28" builtinId="37" customBuiltin="1"/>
    <cellStyle name="Zvýraznění 4" xfId="32" builtinId="41" customBuiltin="1"/>
    <cellStyle name="Zvýraznění 5" xfId="36" builtinId="45" customBuiltin="1"/>
    <cellStyle name="Zvýraznění 6" xfId="40" builtinId="49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C8D2C4EF-2731-4690-ABDA-62313ABD998A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7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ECE4438-7E83-4FCC-A5D6-F54379377557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7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149D204C-9C75-452D-9322-1ED7AC66AE2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AE317C09-140C-4D2C-BBA3-509A2AF7C90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F95BE9D7-1B6E-4333-93CD-B216DDEB55F4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5A4C6996-F8AC-4ED7-90A5-9DE958962390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ACEF4FB7-4456-4772-AAE5-0636EF0FC7E0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7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D9593507-B1F9-45C3-AD34-7A5A89F71970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930103D7-7E69-4DF5-ABC4-7EC8060BD67A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7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6B19BE28-1CCD-4206-BFDC-4B10FDE3C54B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97A12A85-1C28-4113-B901-6336BF815F0E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8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C69EC833-6FA5-4DAC-A28E-14612F6BCB0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39FBC68-861C-43DD-A192-882AABBDA1AF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30EE5801-AEC0-4E58-AB26-5DEBB273784F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36C96BED-42F0-42A2-8E69-BD8DC61E0DAD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5E1B3AE1-FD1B-490F-9730-DD773C7B7ED3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9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5471BC0D-A0A4-47FA-8BBF-77A0EC756968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13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BA6BAC1E-906E-4115-9426-D7826BEC71B7}"/>
            </a:ext>
          </a:extLst>
        </xdr:cNvPr>
        <xdr:cNvSpPr txBox="1"/>
      </xdr:nvSpPr>
      <xdr:spPr>
        <a:xfrm>
          <a:off x="4575810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BD53F07B-AC5F-4647-9685-7CD8EFA607AE}"/>
            </a:ext>
          </a:extLst>
        </xdr:cNvPr>
        <xdr:cNvSpPr txBox="1"/>
      </xdr:nvSpPr>
      <xdr:spPr>
        <a:xfrm>
          <a:off x="4575810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27372D9E-6ACB-4569-9444-710C8FEC6AFE}"/>
            </a:ext>
          </a:extLst>
        </xdr:cNvPr>
        <xdr:cNvSpPr txBox="1"/>
      </xdr:nvSpPr>
      <xdr:spPr>
        <a:xfrm>
          <a:off x="4575810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13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61F4266D-7B12-4810-82A3-28F8A2A3C597}"/>
            </a:ext>
          </a:extLst>
        </xdr:cNvPr>
        <xdr:cNvSpPr txBox="1"/>
      </xdr:nvSpPr>
      <xdr:spPr>
        <a:xfrm>
          <a:off x="4575810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13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E09352A1-EDB3-417C-8552-B6EF3A1E2A71}"/>
            </a:ext>
          </a:extLst>
        </xdr:cNvPr>
        <xdr:cNvSpPr txBox="1"/>
      </xdr:nvSpPr>
      <xdr:spPr>
        <a:xfrm>
          <a:off x="4575810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13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55C7DA11-B4E1-4A2D-8BFB-A0F0418F21EF}"/>
            </a:ext>
          </a:extLst>
        </xdr:cNvPr>
        <xdr:cNvSpPr txBox="1"/>
      </xdr:nvSpPr>
      <xdr:spPr>
        <a:xfrm>
          <a:off x="4575810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13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E082843C-88CA-4B30-B942-E93772111217}"/>
            </a:ext>
          </a:extLst>
        </xdr:cNvPr>
        <xdr:cNvSpPr txBox="1"/>
      </xdr:nvSpPr>
      <xdr:spPr>
        <a:xfrm>
          <a:off x="4575810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F6F92492-16B4-462F-9160-BF69DB3B2A31}"/>
            </a:ext>
          </a:extLst>
        </xdr:cNvPr>
        <xdr:cNvSpPr txBox="1"/>
      </xdr:nvSpPr>
      <xdr:spPr>
        <a:xfrm>
          <a:off x="4575810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13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6DE5FB25-1E24-4D43-952E-8C23CA75B56D}"/>
            </a:ext>
          </a:extLst>
        </xdr:cNvPr>
        <xdr:cNvSpPr txBox="1"/>
      </xdr:nvSpPr>
      <xdr:spPr>
        <a:xfrm>
          <a:off x="4575810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12</xdr:row>
      <xdr:rowOff>0</xdr:rowOff>
    </xdr:from>
    <xdr:ext cx="184731" cy="264560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7606B39E-E23B-4AED-BC69-0E6E3827FB3D}"/>
            </a:ext>
          </a:extLst>
        </xdr:cNvPr>
        <xdr:cNvSpPr txBox="1"/>
      </xdr:nvSpPr>
      <xdr:spPr>
        <a:xfrm>
          <a:off x="4575810" y="58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13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1E40BEC2-AB20-475D-AB12-5E14364694B1}"/>
            </a:ext>
          </a:extLst>
        </xdr:cNvPr>
        <xdr:cNvSpPr txBox="1"/>
      </xdr:nvSpPr>
      <xdr:spPr>
        <a:xfrm>
          <a:off x="4575810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13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4ADD2199-0920-4833-B96B-74DDAB6A60D7}"/>
            </a:ext>
          </a:extLst>
        </xdr:cNvPr>
        <xdr:cNvSpPr txBox="1"/>
      </xdr:nvSpPr>
      <xdr:spPr>
        <a:xfrm>
          <a:off x="4575810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14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33BE40AC-F98E-454D-B1AE-020BF715EFD4}"/>
            </a:ext>
          </a:extLst>
        </xdr:cNvPr>
        <xdr:cNvSpPr txBox="1"/>
      </xdr:nvSpPr>
      <xdr:spPr>
        <a:xfrm>
          <a:off x="457581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14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EFF2CB7A-75A7-4AD2-8663-646D4E571807}"/>
            </a:ext>
          </a:extLst>
        </xdr:cNvPr>
        <xdr:cNvSpPr txBox="1"/>
      </xdr:nvSpPr>
      <xdr:spPr>
        <a:xfrm>
          <a:off x="457581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14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011FF981-2631-4276-B0B1-22E92DF3BE6B}"/>
            </a:ext>
          </a:extLst>
        </xdr:cNvPr>
        <xdr:cNvSpPr txBox="1"/>
      </xdr:nvSpPr>
      <xdr:spPr>
        <a:xfrm>
          <a:off x="457581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14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8E4EDAA2-E25B-426A-91AD-868122F379EA}"/>
            </a:ext>
          </a:extLst>
        </xdr:cNvPr>
        <xdr:cNvSpPr txBox="1"/>
      </xdr:nvSpPr>
      <xdr:spPr>
        <a:xfrm>
          <a:off x="457581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14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7512786A-C585-4B32-885D-28DAE7771D49}"/>
            </a:ext>
          </a:extLst>
        </xdr:cNvPr>
        <xdr:cNvSpPr txBox="1"/>
      </xdr:nvSpPr>
      <xdr:spPr>
        <a:xfrm>
          <a:off x="4575810" y="193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18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6EC3FBE3-EDB4-496D-B35E-61DA225877CA}"/>
            </a:ext>
          </a:extLst>
        </xdr:cNvPr>
        <xdr:cNvSpPr txBox="1"/>
      </xdr:nvSpPr>
      <xdr:spPr>
        <a:xfrm>
          <a:off x="457581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17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037CE647-A4DB-4D95-B9CC-33B862A89A9B}"/>
            </a:ext>
          </a:extLst>
        </xdr:cNvPr>
        <xdr:cNvSpPr txBox="1"/>
      </xdr:nvSpPr>
      <xdr:spPr>
        <a:xfrm>
          <a:off x="457581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17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2B6B43A4-F0F3-4F63-8216-0FD2FF03E714}"/>
            </a:ext>
          </a:extLst>
        </xdr:cNvPr>
        <xdr:cNvSpPr txBox="1"/>
      </xdr:nvSpPr>
      <xdr:spPr>
        <a:xfrm>
          <a:off x="457581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18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DF94EC18-8360-48DD-93A9-33067FC0C8D4}"/>
            </a:ext>
          </a:extLst>
        </xdr:cNvPr>
        <xdr:cNvSpPr txBox="1"/>
      </xdr:nvSpPr>
      <xdr:spPr>
        <a:xfrm>
          <a:off x="457581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18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AA637DBC-1FCE-429E-B527-A1D9A3EFF9E9}"/>
            </a:ext>
          </a:extLst>
        </xdr:cNvPr>
        <xdr:cNvSpPr txBox="1"/>
      </xdr:nvSpPr>
      <xdr:spPr>
        <a:xfrm>
          <a:off x="457581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18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2255EB59-AE27-4BA6-B5E6-C6EC9240C5F3}"/>
            </a:ext>
          </a:extLst>
        </xdr:cNvPr>
        <xdr:cNvSpPr txBox="1"/>
      </xdr:nvSpPr>
      <xdr:spPr>
        <a:xfrm>
          <a:off x="457581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18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1103605C-E455-491C-8187-F8D83712F9F9}"/>
            </a:ext>
          </a:extLst>
        </xdr:cNvPr>
        <xdr:cNvSpPr txBox="1"/>
      </xdr:nvSpPr>
      <xdr:spPr>
        <a:xfrm>
          <a:off x="457581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17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99EEF841-97F1-4154-8B3E-AFC58676EFA8}"/>
            </a:ext>
          </a:extLst>
        </xdr:cNvPr>
        <xdr:cNvSpPr txBox="1"/>
      </xdr:nvSpPr>
      <xdr:spPr>
        <a:xfrm>
          <a:off x="457581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18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3C8E4172-D649-4D3A-897D-6FBCB64DE2FD}"/>
            </a:ext>
          </a:extLst>
        </xdr:cNvPr>
        <xdr:cNvSpPr txBox="1"/>
      </xdr:nvSpPr>
      <xdr:spPr>
        <a:xfrm>
          <a:off x="457581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17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47A06706-88AF-4328-882D-A34C3B1B39BD}"/>
            </a:ext>
          </a:extLst>
        </xdr:cNvPr>
        <xdr:cNvSpPr txBox="1"/>
      </xdr:nvSpPr>
      <xdr:spPr>
        <a:xfrm>
          <a:off x="4575810" y="252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18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8C7687AD-40D3-434A-8836-DB3D0E6D23E2}"/>
            </a:ext>
          </a:extLst>
        </xdr:cNvPr>
        <xdr:cNvSpPr txBox="1"/>
      </xdr:nvSpPr>
      <xdr:spPr>
        <a:xfrm>
          <a:off x="457581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18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17D6227E-71FD-46DD-B3F1-180517076ADC}"/>
            </a:ext>
          </a:extLst>
        </xdr:cNvPr>
        <xdr:cNvSpPr txBox="1"/>
      </xdr:nvSpPr>
      <xdr:spPr>
        <a:xfrm>
          <a:off x="4575810" y="310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19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89284E37-2D7A-4200-BB36-5B3D6F9ED33F}"/>
            </a:ext>
          </a:extLst>
        </xdr:cNvPr>
        <xdr:cNvSpPr txBox="1"/>
      </xdr:nvSpPr>
      <xdr:spPr>
        <a:xfrm>
          <a:off x="4575810" y="387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19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0E0FB929-6D02-4DAA-8ADF-37C3432FE495}"/>
            </a:ext>
          </a:extLst>
        </xdr:cNvPr>
        <xdr:cNvSpPr txBox="1"/>
      </xdr:nvSpPr>
      <xdr:spPr>
        <a:xfrm>
          <a:off x="4575810" y="387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19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9B7E93A3-8671-4AE1-8D49-44A35A74859D}"/>
            </a:ext>
          </a:extLst>
        </xdr:cNvPr>
        <xdr:cNvSpPr txBox="1"/>
      </xdr:nvSpPr>
      <xdr:spPr>
        <a:xfrm>
          <a:off x="4575810" y="387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19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A17E48FD-CD82-49DD-99E2-FEDE0A5E07D6}"/>
            </a:ext>
          </a:extLst>
        </xdr:cNvPr>
        <xdr:cNvSpPr txBox="1"/>
      </xdr:nvSpPr>
      <xdr:spPr>
        <a:xfrm>
          <a:off x="4575810" y="387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19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E580F60E-1B0B-4804-A429-AF6FC4D1F79B}"/>
            </a:ext>
          </a:extLst>
        </xdr:cNvPr>
        <xdr:cNvSpPr txBox="1"/>
      </xdr:nvSpPr>
      <xdr:spPr>
        <a:xfrm>
          <a:off x="4575810" y="387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23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019C7F98-7B11-4CE0-99E2-818A536DD6D3}"/>
            </a:ext>
          </a:extLst>
        </xdr:cNvPr>
        <xdr:cNvSpPr txBox="1"/>
      </xdr:nvSpPr>
      <xdr:spPr>
        <a:xfrm>
          <a:off x="457581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22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C80975E1-B38F-483F-B913-30F5522DFEDF}"/>
            </a:ext>
          </a:extLst>
        </xdr:cNvPr>
        <xdr:cNvSpPr txBox="1"/>
      </xdr:nvSpPr>
      <xdr:spPr>
        <a:xfrm>
          <a:off x="4575810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22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1B01C8BE-1817-435B-A235-D4ED71DE1B7B}"/>
            </a:ext>
          </a:extLst>
        </xdr:cNvPr>
        <xdr:cNvSpPr txBox="1"/>
      </xdr:nvSpPr>
      <xdr:spPr>
        <a:xfrm>
          <a:off x="4575810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23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36AF5E1C-1467-4F29-B7A3-E3A7380DE4E0}"/>
            </a:ext>
          </a:extLst>
        </xdr:cNvPr>
        <xdr:cNvSpPr txBox="1"/>
      </xdr:nvSpPr>
      <xdr:spPr>
        <a:xfrm>
          <a:off x="457581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23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999D6A6E-46FE-4066-B2C9-ED319C476C58}"/>
            </a:ext>
          </a:extLst>
        </xdr:cNvPr>
        <xdr:cNvSpPr txBox="1"/>
      </xdr:nvSpPr>
      <xdr:spPr>
        <a:xfrm>
          <a:off x="457581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23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1F3BC5B-0ADB-4C40-8C20-06E23A964843}"/>
            </a:ext>
          </a:extLst>
        </xdr:cNvPr>
        <xdr:cNvSpPr txBox="1"/>
      </xdr:nvSpPr>
      <xdr:spPr>
        <a:xfrm>
          <a:off x="457581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23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3805C907-CBB3-4156-8E47-F87CC7801AB8}"/>
            </a:ext>
          </a:extLst>
        </xdr:cNvPr>
        <xdr:cNvSpPr txBox="1"/>
      </xdr:nvSpPr>
      <xdr:spPr>
        <a:xfrm>
          <a:off x="457581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22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EA622C24-31ED-45E6-8FA2-8B243EE0BBB9}"/>
            </a:ext>
          </a:extLst>
        </xdr:cNvPr>
        <xdr:cNvSpPr txBox="1"/>
      </xdr:nvSpPr>
      <xdr:spPr>
        <a:xfrm>
          <a:off x="4575810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23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0422B72D-A0EE-498B-8EA3-CA9711C6751E}"/>
            </a:ext>
          </a:extLst>
        </xdr:cNvPr>
        <xdr:cNvSpPr txBox="1"/>
      </xdr:nvSpPr>
      <xdr:spPr>
        <a:xfrm>
          <a:off x="457581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22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B8FEC8B8-414C-4DD5-974A-7121482219F1}"/>
            </a:ext>
          </a:extLst>
        </xdr:cNvPr>
        <xdr:cNvSpPr txBox="1"/>
      </xdr:nvSpPr>
      <xdr:spPr>
        <a:xfrm>
          <a:off x="4575810" y="446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23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31B0E939-E6B1-4883-B270-3B8A75EAD770}"/>
            </a:ext>
          </a:extLst>
        </xdr:cNvPr>
        <xdr:cNvSpPr txBox="1"/>
      </xdr:nvSpPr>
      <xdr:spPr>
        <a:xfrm>
          <a:off x="457581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23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6BCAD593-AAA4-478D-A0C2-6A6EADFA096A}"/>
            </a:ext>
          </a:extLst>
        </xdr:cNvPr>
        <xdr:cNvSpPr txBox="1"/>
      </xdr:nvSpPr>
      <xdr:spPr>
        <a:xfrm>
          <a:off x="4575810" y="504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E3915FA4-30E9-4710-A1A4-AFC6D9B84BB1}"/>
            </a:ext>
          </a:extLst>
        </xdr:cNvPr>
        <xdr:cNvSpPr txBox="1"/>
      </xdr:nvSpPr>
      <xdr:spPr>
        <a:xfrm>
          <a:off x="4575810" y="581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876B983A-7935-42F0-A23A-C77A584596A1}"/>
            </a:ext>
          </a:extLst>
        </xdr:cNvPr>
        <xdr:cNvSpPr txBox="1"/>
      </xdr:nvSpPr>
      <xdr:spPr>
        <a:xfrm>
          <a:off x="4575810" y="581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C85B98D0-39FA-407F-9A59-52218240A594}"/>
            </a:ext>
          </a:extLst>
        </xdr:cNvPr>
        <xdr:cNvSpPr txBox="1"/>
      </xdr:nvSpPr>
      <xdr:spPr>
        <a:xfrm>
          <a:off x="4575810" y="581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FA5685A5-8254-44A5-8D09-8AA46847DC41}"/>
            </a:ext>
          </a:extLst>
        </xdr:cNvPr>
        <xdr:cNvSpPr txBox="1"/>
      </xdr:nvSpPr>
      <xdr:spPr>
        <a:xfrm>
          <a:off x="4575810" y="581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09EA0954-013A-4725-A047-4DC26CA42CF0}"/>
            </a:ext>
          </a:extLst>
        </xdr:cNvPr>
        <xdr:cNvSpPr txBox="1"/>
      </xdr:nvSpPr>
      <xdr:spPr>
        <a:xfrm>
          <a:off x="4575810" y="581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29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AFFAABB3-9EBB-4695-90E4-7A4278FE6FCE}"/>
            </a:ext>
          </a:extLst>
        </xdr:cNvPr>
        <xdr:cNvSpPr txBox="1"/>
      </xdr:nvSpPr>
      <xdr:spPr>
        <a:xfrm>
          <a:off x="4842510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28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507743B8-4DD2-4653-9442-E14F5EBD9331}"/>
            </a:ext>
          </a:extLst>
        </xdr:cNvPr>
        <xdr:cNvSpPr txBox="1"/>
      </xdr:nvSpPr>
      <xdr:spPr>
        <a:xfrm>
          <a:off x="4842510" y="641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28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407BBED2-99CE-4722-B205-1EBB58CBB3D7}"/>
            </a:ext>
          </a:extLst>
        </xdr:cNvPr>
        <xdr:cNvSpPr txBox="1"/>
      </xdr:nvSpPr>
      <xdr:spPr>
        <a:xfrm>
          <a:off x="4842510" y="641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29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EBAA1777-90B8-47B0-BA59-F434A9851A4E}"/>
            </a:ext>
          </a:extLst>
        </xdr:cNvPr>
        <xdr:cNvSpPr txBox="1"/>
      </xdr:nvSpPr>
      <xdr:spPr>
        <a:xfrm>
          <a:off x="4842510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29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D1651CB-0411-46A7-924C-4CE22F1F1E8C}"/>
            </a:ext>
          </a:extLst>
        </xdr:cNvPr>
        <xdr:cNvSpPr txBox="1"/>
      </xdr:nvSpPr>
      <xdr:spPr>
        <a:xfrm>
          <a:off x="4842510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29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9971454C-09B6-44F6-A540-55A4CD220877}"/>
            </a:ext>
          </a:extLst>
        </xdr:cNvPr>
        <xdr:cNvSpPr txBox="1"/>
      </xdr:nvSpPr>
      <xdr:spPr>
        <a:xfrm>
          <a:off x="4842510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29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031F3327-6DA5-4340-9AE6-A85425E3D3FA}"/>
            </a:ext>
          </a:extLst>
        </xdr:cNvPr>
        <xdr:cNvSpPr txBox="1"/>
      </xdr:nvSpPr>
      <xdr:spPr>
        <a:xfrm>
          <a:off x="4842510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28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38F56835-E949-4C3D-BEF3-5F554EF7D6A5}"/>
            </a:ext>
          </a:extLst>
        </xdr:cNvPr>
        <xdr:cNvSpPr txBox="1"/>
      </xdr:nvSpPr>
      <xdr:spPr>
        <a:xfrm>
          <a:off x="4842510" y="641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29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269CD930-C95B-42B4-830B-9AA28206C8DD}"/>
            </a:ext>
          </a:extLst>
        </xdr:cNvPr>
        <xdr:cNvSpPr txBox="1"/>
      </xdr:nvSpPr>
      <xdr:spPr>
        <a:xfrm>
          <a:off x="4842510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28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68D17235-248B-43A0-AD75-A14A60325245}"/>
            </a:ext>
          </a:extLst>
        </xdr:cNvPr>
        <xdr:cNvSpPr txBox="1"/>
      </xdr:nvSpPr>
      <xdr:spPr>
        <a:xfrm>
          <a:off x="4842510" y="6410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29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84DC87CF-9AC8-4E69-93A3-A9D5C991B60C}"/>
            </a:ext>
          </a:extLst>
        </xdr:cNvPr>
        <xdr:cNvSpPr txBox="1"/>
      </xdr:nvSpPr>
      <xdr:spPr>
        <a:xfrm>
          <a:off x="4842510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29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E7CD450D-942E-44C7-9247-4A57D2C58951}"/>
            </a:ext>
          </a:extLst>
        </xdr:cNvPr>
        <xdr:cNvSpPr txBox="1"/>
      </xdr:nvSpPr>
      <xdr:spPr>
        <a:xfrm>
          <a:off x="4842510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31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8AE32C18-EBDD-4374-8433-56B3E23B16F4}"/>
            </a:ext>
          </a:extLst>
        </xdr:cNvPr>
        <xdr:cNvSpPr txBox="1"/>
      </xdr:nvSpPr>
      <xdr:spPr>
        <a:xfrm>
          <a:off x="4842510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31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7FA82E21-A6AA-4C73-8AD8-0C3AC31CEB28}"/>
            </a:ext>
          </a:extLst>
        </xdr:cNvPr>
        <xdr:cNvSpPr txBox="1"/>
      </xdr:nvSpPr>
      <xdr:spPr>
        <a:xfrm>
          <a:off x="4842510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31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B42FB029-B6CE-48AA-BD98-AC27090971B4}"/>
            </a:ext>
          </a:extLst>
        </xdr:cNvPr>
        <xdr:cNvSpPr txBox="1"/>
      </xdr:nvSpPr>
      <xdr:spPr>
        <a:xfrm>
          <a:off x="4842510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31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453A8B49-6FC1-4B23-8908-D934306F1D99}"/>
            </a:ext>
          </a:extLst>
        </xdr:cNvPr>
        <xdr:cNvSpPr txBox="1"/>
      </xdr:nvSpPr>
      <xdr:spPr>
        <a:xfrm>
          <a:off x="4842510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31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C3611E66-F8DA-4806-B2EA-A157A0C383EA}"/>
            </a:ext>
          </a:extLst>
        </xdr:cNvPr>
        <xdr:cNvSpPr txBox="1"/>
      </xdr:nvSpPr>
      <xdr:spPr>
        <a:xfrm>
          <a:off x="4842510" y="767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36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9397F6FA-3CFC-4A00-9E77-D268515D0842}"/>
            </a:ext>
          </a:extLst>
        </xdr:cNvPr>
        <xdr:cNvSpPr txBox="1"/>
      </xdr:nvSpPr>
      <xdr:spPr>
        <a:xfrm>
          <a:off x="484251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35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5B5F4E49-3C63-445A-83DB-BA1B16E824B2}"/>
            </a:ext>
          </a:extLst>
        </xdr:cNvPr>
        <xdr:cNvSpPr txBox="1"/>
      </xdr:nvSpPr>
      <xdr:spPr>
        <a:xfrm>
          <a:off x="4842510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35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A23F8D3D-83CB-4ACF-8875-D616DC1B7486}"/>
            </a:ext>
          </a:extLst>
        </xdr:cNvPr>
        <xdr:cNvSpPr txBox="1"/>
      </xdr:nvSpPr>
      <xdr:spPr>
        <a:xfrm>
          <a:off x="4842510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36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1C69C2EE-BD63-4BBB-A56C-566B6F06037A}"/>
            </a:ext>
          </a:extLst>
        </xdr:cNvPr>
        <xdr:cNvSpPr txBox="1"/>
      </xdr:nvSpPr>
      <xdr:spPr>
        <a:xfrm>
          <a:off x="484251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36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E84AC98-480C-45BD-9C8F-D41438DF9537}"/>
            </a:ext>
          </a:extLst>
        </xdr:cNvPr>
        <xdr:cNvSpPr txBox="1"/>
      </xdr:nvSpPr>
      <xdr:spPr>
        <a:xfrm>
          <a:off x="484251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36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22B08E9E-3230-454E-9BB1-92698B47ECF1}"/>
            </a:ext>
          </a:extLst>
        </xdr:cNvPr>
        <xdr:cNvSpPr txBox="1"/>
      </xdr:nvSpPr>
      <xdr:spPr>
        <a:xfrm>
          <a:off x="484251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36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D1C85F45-A2E4-4910-B8C3-259866E975EA}"/>
            </a:ext>
          </a:extLst>
        </xdr:cNvPr>
        <xdr:cNvSpPr txBox="1"/>
      </xdr:nvSpPr>
      <xdr:spPr>
        <a:xfrm>
          <a:off x="484251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35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64EFAE7-E768-4B85-BB5D-8228B1005C48}"/>
            </a:ext>
          </a:extLst>
        </xdr:cNvPr>
        <xdr:cNvSpPr txBox="1"/>
      </xdr:nvSpPr>
      <xdr:spPr>
        <a:xfrm>
          <a:off x="4842510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36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38847C3C-1702-4CE9-B03D-0F55FF640F83}"/>
            </a:ext>
          </a:extLst>
        </xdr:cNvPr>
        <xdr:cNvSpPr txBox="1"/>
      </xdr:nvSpPr>
      <xdr:spPr>
        <a:xfrm>
          <a:off x="484251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35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B9BA1096-6B3C-4567-A3CC-6EF5B6D6556C}"/>
            </a:ext>
          </a:extLst>
        </xdr:cNvPr>
        <xdr:cNvSpPr txBox="1"/>
      </xdr:nvSpPr>
      <xdr:spPr>
        <a:xfrm>
          <a:off x="4842510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36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9E0A4DD9-9355-4085-A85D-A65596CAE3AA}"/>
            </a:ext>
          </a:extLst>
        </xdr:cNvPr>
        <xdr:cNvSpPr txBox="1"/>
      </xdr:nvSpPr>
      <xdr:spPr>
        <a:xfrm>
          <a:off x="484251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36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34549802-C9A2-42A7-8A7C-39D9565809E9}"/>
            </a:ext>
          </a:extLst>
        </xdr:cNvPr>
        <xdr:cNvSpPr txBox="1"/>
      </xdr:nvSpPr>
      <xdr:spPr>
        <a:xfrm>
          <a:off x="4842510" y="884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38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E89274BC-D9A5-475A-89E4-5F4674445661}"/>
            </a:ext>
          </a:extLst>
        </xdr:cNvPr>
        <xdr:cNvSpPr txBox="1"/>
      </xdr:nvSpPr>
      <xdr:spPr>
        <a:xfrm>
          <a:off x="484251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38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51E5E180-9BBE-491D-A104-7C489F019357}"/>
            </a:ext>
          </a:extLst>
        </xdr:cNvPr>
        <xdr:cNvSpPr txBox="1"/>
      </xdr:nvSpPr>
      <xdr:spPr>
        <a:xfrm>
          <a:off x="484251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38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C2F62692-3CCA-4C70-96EE-F558D3FEF0B6}"/>
            </a:ext>
          </a:extLst>
        </xdr:cNvPr>
        <xdr:cNvSpPr txBox="1"/>
      </xdr:nvSpPr>
      <xdr:spPr>
        <a:xfrm>
          <a:off x="484251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38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28FAD57A-4AD1-4156-8635-F23BD4AB18D6}"/>
            </a:ext>
          </a:extLst>
        </xdr:cNvPr>
        <xdr:cNvSpPr txBox="1"/>
      </xdr:nvSpPr>
      <xdr:spPr>
        <a:xfrm>
          <a:off x="484251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38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20D385AB-16D3-4CC0-ABDA-865A6383975A}"/>
            </a:ext>
          </a:extLst>
        </xdr:cNvPr>
        <xdr:cNvSpPr txBox="1"/>
      </xdr:nvSpPr>
      <xdr:spPr>
        <a:xfrm>
          <a:off x="4842510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42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0F80F243-5797-4505-818B-1EBA550981CA}"/>
            </a:ext>
          </a:extLst>
        </xdr:cNvPr>
        <xdr:cNvSpPr txBox="1"/>
      </xdr:nvSpPr>
      <xdr:spPr>
        <a:xfrm>
          <a:off x="5690235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41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FF8C3DDF-DCE5-415B-8CE3-02DC94D0121C}"/>
            </a:ext>
          </a:extLst>
        </xdr:cNvPr>
        <xdr:cNvSpPr txBox="1"/>
      </xdr:nvSpPr>
      <xdr:spPr>
        <a:xfrm>
          <a:off x="5690235" y="1034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41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389432A1-6623-4708-AE5F-B366B08D7064}"/>
            </a:ext>
          </a:extLst>
        </xdr:cNvPr>
        <xdr:cNvSpPr txBox="1"/>
      </xdr:nvSpPr>
      <xdr:spPr>
        <a:xfrm>
          <a:off x="5690235" y="1034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42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034CCCA-94ED-41B3-8243-8EED94706DF7}"/>
            </a:ext>
          </a:extLst>
        </xdr:cNvPr>
        <xdr:cNvSpPr txBox="1"/>
      </xdr:nvSpPr>
      <xdr:spPr>
        <a:xfrm>
          <a:off x="5690235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42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59F58098-634F-4C99-95AF-BF3A2FA0F3C8}"/>
            </a:ext>
          </a:extLst>
        </xdr:cNvPr>
        <xdr:cNvSpPr txBox="1"/>
      </xdr:nvSpPr>
      <xdr:spPr>
        <a:xfrm>
          <a:off x="5690235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42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0C76311-FBF9-4C25-A4FC-DA24160ACDF1}"/>
            </a:ext>
          </a:extLst>
        </xdr:cNvPr>
        <xdr:cNvSpPr txBox="1"/>
      </xdr:nvSpPr>
      <xdr:spPr>
        <a:xfrm>
          <a:off x="5690235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42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0B1CF585-7175-438D-9732-B245DEB17591}"/>
            </a:ext>
          </a:extLst>
        </xdr:cNvPr>
        <xdr:cNvSpPr txBox="1"/>
      </xdr:nvSpPr>
      <xdr:spPr>
        <a:xfrm>
          <a:off x="5690235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41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0A1BC1E4-E097-4E61-A6ED-AFD3AF6ECB5F}"/>
            </a:ext>
          </a:extLst>
        </xdr:cNvPr>
        <xdr:cNvSpPr txBox="1"/>
      </xdr:nvSpPr>
      <xdr:spPr>
        <a:xfrm>
          <a:off x="5690235" y="1034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42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37F005F0-01FA-4D58-9014-9EED98D77AEB}"/>
            </a:ext>
          </a:extLst>
        </xdr:cNvPr>
        <xdr:cNvSpPr txBox="1"/>
      </xdr:nvSpPr>
      <xdr:spPr>
        <a:xfrm>
          <a:off x="5690235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41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5D39D44D-900B-498D-AD53-9B40D6261D7F}"/>
            </a:ext>
          </a:extLst>
        </xdr:cNvPr>
        <xdr:cNvSpPr txBox="1"/>
      </xdr:nvSpPr>
      <xdr:spPr>
        <a:xfrm>
          <a:off x="5690235" y="1034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42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497C2143-8DC3-4E05-9AFC-68584A93EF15}"/>
            </a:ext>
          </a:extLst>
        </xdr:cNvPr>
        <xdr:cNvSpPr txBox="1"/>
      </xdr:nvSpPr>
      <xdr:spPr>
        <a:xfrm>
          <a:off x="5690235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42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C76DB45F-E2EC-4720-B2DA-1802A442D475}"/>
            </a:ext>
          </a:extLst>
        </xdr:cNvPr>
        <xdr:cNvSpPr txBox="1"/>
      </xdr:nvSpPr>
      <xdr:spPr>
        <a:xfrm>
          <a:off x="5690235" y="1092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45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CB55DCCC-7029-4079-A524-4E8BED302A6F}"/>
            </a:ext>
          </a:extLst>
        </xdr:cNvPr>
        <xdr:cNvSpPr txBox="1"/>
      </xdr:nvSpPr>
      <xdr:spPr>
        <a:xfrm>
          <a:off x="5690235" y="116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45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80C24F06-7EA4-457F-9F19-20A58EB501D1}"/>
            </a:ext>
          </a:extLst>
        </xdr:cNvPr>
        <xdr:cNvSpPr txBox="1"/>
      </xdr:nvSpPr>
      <xdr:spPr>
        <a:xfrm>
          <a:off x="5690235" y="116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45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0043A939-5E6A-4CB3-A7E5-5238D5C83CC1}"/>
            </a:ext>
          </a:extLst>
        </xdr:cNvPr>
        <xdr:cNvSpPr txBox="1"/>
      </xdr:nvSpPr>
      <xdr:spPr>
        <a:xfrm>
          <a:off x="5690235" y="116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45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26FE62C7-5C54-4B25-AD99-ADB0258CC9CC}"/>
            </a:ext>
          </a:extLst>
        </xdr:cNvPr>
        <xdr:cNvSpPr txBox="1"/>
      </xdr:nvSpPr>
      <xdr:spPr>
        <a:xfrm>
          <a:off x="5690235" y="116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45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AD37D2E4-828A-4E7F-9BD1-262C7BD51605}"/>
            </a:ext>
          </a:extLst>
        </xdr:cNvPr>
        <xdr:cNvSpPr txBox="1"/>
      </xdr:nvSpPr>
      <xdr:spPr>
        <a:xfrm>
          <a:off x="5690235" y="1161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49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0F5C2C23-8E50-41D2-BA23-66FAFCCB2974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48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E0876DB1-FCBC-45F3-B016-2E39B6457780}"/>
            </a:ext>
          </a:extLst>
        </xdr:cNvPr>
        <xdr:cNvSpPr txBox="1"/>
      </xdr:nvSpPr>
      <xdr:spPr>
        <a:xfrm>
          <a:off x="5690235" y="122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48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4394A3EA-6F73-4237-A289-56A17C98482B}"/>
            </a:ext>
          </a:extLst>
        </xdr:cNvPr>
        <xdr:cNvSpPr txBox="1"/>
      </xdr:nvSpPr>
      <xdr:spPr>
        <a:xfrm>
          <a:off x="5690235" y="122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49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C1D183B2-68AC-4FF2-99D7-7F84CB24A742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49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B967446-2532-4BE4-8614-B335264C2147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49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D67462F0-3541-470B-9CD4-74DDAE239C94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49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C9E9A05E-EF0F-4EDD-A72A-18C920BC9EBF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48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C1283E83-41BB-4ACB-BCB1-EC050CBA6428}"/>
            </a:ext>
          </a:extLst>
        </xdr:cNvPr>
        <xdr:cNvSpPr txBox="1"/>
      </xdr:nvSpPr>
      <xdr:spPr>
        <a:xfrm>
          <a:off x="5690235" y="122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49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3A4137EC-E7F7-4699-8FFA-F6BB77F1CA81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48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73B46D22-7EF9-4536-807D-E9B748CE5E3B}"/>
            </a:ext>
          </a:extLst>
        </xdr:cNvPr>
        <xdr:cNvSpPr txBox="1"/>
      </xdr:nvSpPr>
      <xdr:spPr>
        <a:xfrm>
          <a:off x="5690235" y="122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49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45846294-9CC4-48FB-8C71-616EE8327EAF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49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18017105-5163-4604-93D1-71C72E5049C5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51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129D8871-9AB2-43C5-B379-638305A52B4E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51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6609062E-B058-4B7F-B1D4-143CBFD090FE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51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3F943517-97F6-43E0-9CDD-EA4726D9D4EF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51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759F2548-FA77-4A66-8694-03B0917BD847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51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5976767F-4879-4676-97C2-7935D17F66BF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55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F1695FD7-0B37-48EE-935E-6F341E9DDC1B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54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242FE2DF-FD65-44A0-904A-10CA670DC5F0}"/>
            </a:ext>
          </a:extLst>
        </xdr:cNvPr>
        <xdr:cNvSpPr txBox="1"/>
      </xdr:nvSpPr>
      <xdr:spPr>
        <a:xfrm>
          <a:off x="5690235" y="122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54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026E0048-853D-4F43-88FC-41E2E256DC2D}"/>
            </a:ext>
          </a:extLst>
        </xdr:cNvPr>
        <xdr:cNvSpPr txBox="1"/>
      </xdr:nvSpPr>
      <xdr:spPr>
        <a:xfrm>
          <a:off x="5690235" y="122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55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B73368AF-A064-4D16-8E15-3F38568EDA97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55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5F23FB82-5034-451B-AD97-55AEBADE1E3E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55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12BF767E-FA01-4A45-B66F-F49C21DA7C4C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55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A81F3D51-97A7-4E19-AB9A-903B12D8D8AC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54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A72A354A-21BA-4189-A409-F7DFE360D1BE}"/>
            </a:ext>
          </a:extLst>
        </xdr:cNvPr>
        <xdr:cNvSpPr txBox="1"/>
      </xdr:nvSpPr>
      <xdr:spPr>
        <a:xfrm>
          <a:off x="5690235" y="122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55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9B693817-48DE-456A-95FA-F611875CC38A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54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E30CEAFB-62F0-4232-8F9A-DDF2632384F4}"/>
            </a:ext>
          </a:extLst>
        </xdr:cNvPr>
        <xdr:cNvSpPr txBox="1"/>
      </xdr:nvSpPr>
      <xdr:spPr>
        <a:xfrm>
          <a:off x="5690235" y="1220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55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D37551DF-4073-4746-ABCD-B4857E6C2F1D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55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480892B7-1514-42E7-A726-DD14620EE4D7}"/>
            </a:ext>
          </a:extLst>
        </xdr:cNvPr>
        <xdr:cNvSpPr txBox="1"/>
      </xdr:nvSpPr>
      <xdr:spPr>
        <a:xfrm>
          <a:off x="5690235" y="1278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58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1E69CC6A-CEE5-4478-AA09-2313E084E860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58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06AB8B49-10A5-4F72-BE6C-54D2F209D687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58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2B51A39F-FEB5-424A-8F21-A7E16BD571B3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58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6BE10F8C-A393-4EFD-A0E8-2B3A74F3A8FD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58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4E43D27D-6B3D-4EAA-9B56-90466E0FE455}"/>
            </a:ext>
          </a:extLst>
        </xdr:cNvPr>
        <xdr:cNvSpPr txBox="1"/>
      </xdr:nvSpPr>
      <xdr:spPr>
        <a:xfrm>
          <a:off x="5690235" y="136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62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AD9E2A31-0CD9-4CB1-A465-14710F32C366}"/>
            </a:ext>
          </a:extLst>
        </xdr:cNvPr>
        <xdr:cNvSpPr txBox="1"/>
      </xdr:nvSpPr>
      <xdr:spPr>
        <a:xfrm>
          <a:off x="5690235" y="1486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61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1AE9840C-48E9-4DD2-AEEB-3420228E53E9}"/>
            </a:ext>
          </a:extLst>
        </xdr:cNvPr>
        <xdr:cNvSpPr txBox="1"/>
      </xdr:nvSpPr>
      <xdr:spPr>
        <a:xfrm>
          <a:off x="5690235" y="1428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61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870D4C0A-5F79-4A12-9ACE-6E9E7F1FC1C1}"/>
            </a:ext>
          </a:extLst>
        </xdr:cNvPr>
        <xdr:cNvSpPr txBox="1"/>
      </xdr:nvSpPr>
      <xdr:spPr>
        <a:xfrm>
          <a:off x="5690235" y="1428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62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381ED53-EE92-4E8C-A0D3-F621531FBFBB}"/>
            </a:ext>
          </a:extLst>
        </xdr:cNvPr>
        <xdr:cNvSpPr txBox="1"/>
      </xdr:nvSpPr>
      <xdr:spPr>
        <a:xfrm>
          <a:off x="5690235" y="1486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62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D8B813A2-6B90-4C9E-840E-8A8563A1C314}"/>
            </a:ext>
          </a:extLst>
        </xdr:cNvPr>
        <xdr:cNvSpPr txBox="1"/>
      </xdr:nvSpPr>
      <xdr:spPr>
        <a:xfrm>
          <a:off x="5690235" y="1486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62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BE28697B-822C-4AA7-8A80-9F59F58CF17A}"/>
            </a:ext>
          </a:extLst>
        </xdr:cNvPr>
        <xdr:cNvSpPr txBox="1"/>
      </xdr:nvSpPr>
      <xdr:spPr>
        <a:xfrm>
          <a:off x="5690235" y="1486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62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6210DD4D-87E1-4BE5-9D61-9049B34B5B2F}"/>
            </a:ext>
          </a:extLst>
        </xdr:cNvPr>
        <xdr:cNvSpPr txBox="1"/>
      </xdr:nvSpPr>
      <xdr:spPr>
        <a:xfrm>
          <a:off x="5690235" y="1486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61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063284B3-3AA5-4F46-AF6B-25D746529BF2}"/>
            </a:ext>
          </a:extLst>
        </xdr:cNvPr>
        <xdr:cNvSpPr txBox="1"/>
      </xdr:nvSpPr>
      <xdr:spPr>
        <a:xfrm>
          <a:off x="5690235" y="1428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62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0F025061-A7C4-434E-90E2-44E3DE393D58}"/>
            </a:ext>
          </a:extLst>
        </xdr:cNvPr>
        <xdr:cNvSpPr txBox="1"/>
      </xdr:nvSpPr>
      <xdr:spPr>
        <a:xfrm>
          <a:off x="5690235" y="1486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61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BE1C0BAB-57F8-484A-AFCC-EC91A6E937CE}"/>
            </a:ext>
          </a:extLst>
        </xdr:cNvPr>
        <xdr:cNvSpPr txBox="1"/>
      </xdr:nvSpPr>
      <xdr:spPr>
        <a:xfrm>
          <a:off x="5690235" y="1428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62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552DDB49-9910-4FD1-9E7D-21C1637DB630}"/>
            </a:ext>
          </a:extLst>
        </xdr:cNvPr>
        <xdr:cNvSpPr txBox="1"/>
      </xdr:nvSpPr>
      <xdr:spPr>
        <a:xfrm>
          <a:off x="5690235" y="1486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62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6245428C-D43B-4D25-B558-023EFDE5AB6F}"/>
            </a:ext>
          </a:extLst>
        </xdr:cNvPr>
        <xdr:cNvSpPr txBox="1"/>
      </xdr:nvSpPr>
      <xdr:spPr>
        <a:xfrm>
          <a:off x="5690235" y="1486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64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4F58633E-17F6-4429-A07D-A0484338984D}"/>
            </a:ext>
          </a:extLst>
        </xdr:cNvPr>
        <xdr:cNvSpPr txBox="1"/>
      </xdr:nvSpPr>
      <xdr:spPr>
        <a:xfrm>
          <a:off x="5690235" y="1544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64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8A226B7F-3D43-4140-B650-8292E737574D}"/>
            </a:ext>
          </a:extLst>
        </xdr:cNvPr>
        <xdr:cNvSpPr txBox="1"/>
      </xdr:nvSpPr>
      <xdr:spPr>
        <a:xfrm>
          <a:off x="5690235" y="1544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64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7E2DC826-E044-4E5B-A446-91EBF8874F19}"/>
            </a:ext>
          </a:extLst>
        </xdr:cNvPr>
        <xdr:cNvSpPr txBox="1"/>
      </xdr:nvSpPr>
      <xdr:spPr>
        <a:xfrm>
          <a:off x="5690235" y="1544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64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6A90F5AC-E99E-4589-B487-11E67854E12F}"/>
            </a:ext>
          </a:extLst>
        </xdr:cNvPr>
        <xdr:cNvSpPr txBox="1"/>
      </xdr:nvSpPr>
      <xdr:spPr>
        <a:xfrm>
          <a:off x="5690235" y="1544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64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BC4C06EF-A20B-4271-8B15-88BE87B41C06}"/>
            </a:ext>
          </a:extLst>
        </xdr:cNvPr>
        <xdr:cNvSpPr txBox="1"/>
      </xdr:nvSpPr>
      <xdr:spPr>
        <a:xfrm>
          <a:off x="5690235" y="1544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775E8343-B00F-4779-8A0C-C7461E1093B7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87DFE118-CE61-4CDB-B869-764B963B7528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14A3D7BC-479B-48BF-94A2-681F5E0C1809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22ED1626-F4C6-459F-819F-773EA7EC5C53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A82BDD1E-F699-426D-B37B-6DA2F7953DB6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538A47-D893-4B3B-B82E-2C7114065C3A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AFA8B33A-794F-4F72-8679-692BA8528BD3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EB425DFB-B746-469F-B3EA-1C3591FD5E04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D1A2181A-A971-4EC8-BFA4-DB0C20AB60B1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518160</xdr:colOff>
      <xdr:row>25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7595EFF8-73F8-4AE4-A0F6-8F698A9D285F}"/>
            </a:ext>
          </a:extLst>
        </xdr:cNvPr>
        <xdr:cNvSpPr txBox="1"/>
      </xdr:nvSpPr>
      <xdr:spPr>
        <a:xfrm>
          <a:off x="529971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rgb="FFFFFF00"/>
    <pageSetUpPr fitToPage="1"/>
  </sheetPr>
  <dimension ref="A1:P50"/>
  <sheetViews>
    <sheetView showGridLines="0" tabSelected="1" zoomScaleNormal="100" workbookViewId="0">
      <selection activeCell="A44" sqref="A44:M44"/>
    </sheetView>
  </sheetViews>
  <sheetFormatPr defaultRowHeight="12.75" x14ac:dyDescent="0.2"/>
  <cols>
    <col min="1" max="1" width="11.42578125" style="3" customWidth="1"/>
    <col min="2" max="3" width="32" style="3" customWidth="1"/>
    <col min="4" max="4" width="18.42578125" style="3" customWidth="1"/>
    <col min="5" max="5" width="13.42578125" style="3" customWidth="1"/>
    <col min="6" max="6" width="12" style="3" customWidth="1"/>
    <col min="7" max="7" width="31.5703125" style="3" customWidth="1"/>
    <col min="8" max="8" width="9.7109375" style="3" customWidth="1"/>
    <col min="9" max="9" width="12" style="3" bestFit="1" customWidth="1"/>
    <col min="10" max="10" width="10.28515625" style="3" customWidth="1"/>
    <col min="11" max="11" width="13.28515625" style="3" bestFit="1" customWidth="1"/>
    <col min="12" max="13" width="18" style="3" bestFit="1" customWidth="1"/>
    <col min="14" max="16384" width="9.140625" style="3"/>
  </cols>
  <sheetData>
    <row r="1" spans="1:16" ht="13.5" thickBot="1" x14ac:dyDescent="0.25">
      <c r="M1" s="6" t="s">
        <v>2</v>
      </c>
    </row>
    <row r="2" spans="1:16" ht="31.5" customHeight="1" thickBot="1" x14ac:dyDescent="0.25">
      <c r="A2" s="91" t="s">
        <v>12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6" ht="18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36.75" customHeight="1" thickBot="1" x14ac:dyDescent="0.25">
      <c r="A4" s="95" t="s">
        <v>1</v>
      </c>
      <c r="B4" s="96"/>
      <c r="C4" s="95" t="s">
        <v>3</v>
      </c>
      <c r="D4" s="97"/>
      <c r="E4" s="97"/>
      <c r="F4" s="97"/>
      <c r="G4" s="97"/>
      <c r="H4" s="97"/>
      <c r="I4" s="97"/>
      <c r="J4" s="97"/>
      <c r="K4" s="97"/>
      <c r="L4" s="97"/>
      <c r="M4" s="96"/>
    </row>
    <row r="5" spans="1: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s="69" customFormat="1" ht="12.75" customHeight="1" thickBot="1" x14ac:dyDescent="0.25">
      <c r="A6" s="87" t="s">
        <v>92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6" s="40" customFormat="1" ht="20.100000000000001" customHeight="1" thickBot="1" x14ac:dyDescent="0.25">
      <c r="A7" s="88" t="s">
        <v>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 s="40" customFormat="1" ht="45.75" thickBot="1" x14ac:dyDescent="0.25">
      <c r="A8" s="70" t="s">
        <v>5</v>
      </c>
      <c r="B8" s="71" t="s">
        <v>0</v>
      </c>
      <c r="C8" s="72" t="s">
        <v>27</v>
      </c>
      <c r="D8" s="43" t="s">
        <v>23</v>
      </c>
      <c r="E8" s="73" t="s">
        <v>59</v>
      </c>
      <c r="F8" s="71" t="s">
        <v>57</v>
      </c>
      <c r="G8" s="71" t="s">
        <v>58</v>
      </c>
      <c r="H8" s="71" t="s">
        <v>63</v>
      </c>
      <c r="I8" s="74" t="s">
        <v>64</v>
      </c>
      <c r="J8" s="74" t="s">
        <v>65</v>
      </c>
      <c r="K8" s="71" t="s">
        <v>56</v>
      </c>
      <c r="L8" s="72" t="s">
        <v>28</v>
      </c>
      <c r="M8" s="72" t="s">
        <v>29</v>
      </c>
    </row>
    <row r="9" spans="1:16" s="40" customFormat="1" ht="20.100000000000001" customHeight="1" thickBot="1" x14ac:dyDescent="0.25">
      <c r="A9" s="77" t="s">
        <v>62</v>
      </c>
      <c r="B9" s="67" t="s">
        <v>22</v>
      </c>
      <c r="C9" s="61">
        <v>552</v>
      </c>
      <c r="D9" s="61">
        <v>588000</v>
      </c>
      <c r="E9" s="78"/>
      <c r="F9" s="78"/>
      <c r="G9" s="79"/>
      <c r="H9" s="78"/>
      <c r="I9" s="80"/>
      <c r="J9" s="63"/>
      <c r="K9" s="118"/>
      <c r="L9" s="118"/>
      <c r="M9" s="119"/>
    </row>
    <row r="10" spans="1:16" s="83" customFormat="1" ht="20.100000000000001" customHeight="1" thickBot="1" x14ac:dyDescent="0.3">
      <c r="A10" s="98" t="s">
        <v>85</v>
      </c>
      <c r="B10" s="99"/>
      <c r="C10" s="99"/>
      <c r="D10" s="99"/>
      <c r="E10" s="99"/>
      <c r="F10" s="99"/>
      <c r="G10" s="99"/>
      <c r="H10" s="99"/>
      <c r="I10" s="99"/>
      <c r="J10" s="99"/>
      <c r="K10" s="100"/>
      <c r="L10" s="81">
        <f>SUM(L9)</f>
        <v>0</v>
      </c>
      <c r="M10" s="82">
        <f>SUM(M9)</f>
        <v>0</v>
      </c>
    </row>
    <row r="11" spans="1:16" ht="15" customHeight="1" x14ac:dyDescent="0.2">
      <c r="B11" s="7"/>
      <c r="C11" s="7"/>
      <c r="D11" s="7"/>
      <c r="E11" s="7"/>
      <c r="F11" s="7"/>
      <c r="G11" s="7"/>
      <c r="H11" s="94"/>
      <c r="I11" s="94"/>
      <c r="J11" s="94"/>
      <c r="K11" s="94"/>
      <c r="L11" s="4"/>
      <c r="M11" s="5"/>
    </row>
    <row r="12" spans="1:16" ht="15" customHeight="1" thickBot="1" x14ac:dyDescent="0.25">
      <c r="B12" s="7"/>
      <c r="C12" s="7"/>
      <c r="D12" s="7"/>
      <c r="E12" s="7"/>
      <c r="F12" s="7"/>
      <c r="G12" s="7"/>
      <c r="H12" s="59"/>
      <c r="I12" s="59"/>
      <c r="J12" s="59"/>
      <c r="K12" s="59"/>
      <c r="L12" s="4"/>
      <c r="M12" s="5"/>
    </row>
    <row r="13" spans="1:16" ht="20.100000000000001" customHeight="1" thickBot="1" x14ac:dyDescent="0.25">
      <c r="A13" s="88" t="s">
        <v>6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90"/>
    </row>
    <row r="14" spans="1:16" ht="45.75" thickBot="1" x14ac:dyDescent="0.25">
      <c r="A14" s="41" t="s">
        <v>5</v>
      </c>
      <c r="B14" s="23" t="s">
        <v>0</v>
      </c>
      <c r="C14" s="42" t="s">
        <v>27</v>
      </c>
      <c r="D14" s="43" t="s">
        <v>23</v>
      </c>
      <c r="E14" s="44" t="s">
        <v>59</v>
      </c>
      <c r="F14" s="23" t="s">
        <v>57</v>
      </c>
      <c r="G14" s="23" t="s">
        <v>58</v>
      </c>
      <c r="H14" s="23" t="s">
        <v>63</v>
      </c>
      <c r="I14" s="45" t="s">
        <v>55</v>
      </c>
      <c r="J14" s="45" t="s">
        <v>65</v>
      </c>
      <c r="K14" s="23" t="s">
        <v>56</v>
      </c>
      <c r="L14" s="42" t="s">
        <v>28</v>
      </c>
      <c r="M14" s="42" t="s">
        <v>29</v>
      </c>
    </row>
    <row r="15" spans="1:16" ht="20.100000000000001" customHeight="1" thickBot="1" x14ac:dyDescent="0.25">
      <c r="A15" s="46" t="s">
        <v>66</v>
      </c>
      <c r="B15" s="47" t="s">
        <v>22</v>
      </c>
      <c r="C15" s="48">
        <v>204</v>
      </c>
      <c r="D15" s="49">
        <v>304000</v>
      </c>
      <c r="E15" s="12"/>
      <c r="F15" s="11"/>
      <c r="G15" s="13"/>
      <c r="H15" s="11"/>
      <c r="I15" s="14"/>
      <c r="J15" s="53"/>
      <c r="K15" s="120"/>
      <c r="L15" s="121"/>
      <c r="M15" s="122"/>
    </row>
    <row r="16" spans="1:16" s="69" customFormat="1" ht="20.100000000000001" customHeight="1" thickBot="1" x14ac:dyDescent="0.3">
      <c r="A16" s="98" t="s">
        <v>86</v>
      </c>
      <c r="B16" s="99"/>
      <c r="C16" s="99"/>
      <c r="D16" s="99"/>
      <c r="E16" s="99"/>
      <c r="F16" s="99"/>
      <c r="G16" s="99"/>
      <c r="H16" s="99"/>
      <c r="I16" s="99"/>
      <c r="J16" s="99"/>
      <c r="K16" s="100"/>
      <c r="L16" s="81">
        <f>SUM(L15)</f>
        <v>0</v>
      </c>
      <c r="M16" s="82">
        <f>SUM(M15)</f>
        <v>0</v>
      </c>
    </row>
    <row r="17" spans="1:13" ht="15" customHeight="1" x14ac:dyDescent="0.2">
      <c r="B17" s="7"/>
      <c r="C17" s="7"/>
      <c r="D17" s="7"/>
      <c r="E17" s="7"/>
      <c r="F17" s="7"/>
      <c r="G17" s="7"/>
      <c r="H17" s="10"/>
      <c r="I17" s="10"/>
      <c r="J17" s="15"/>
      <c r="K17" s="10"/>
      <c r="L17" s="8"/>
      <c r="M17" s="9"/>
    </row>
    <row r="18" spans="1:13" ht="15" customHeight="1" thickBot="1" x14ac:dyDescent="0.25">
      <c r="B18" s="7"/>
      <c r="C18" s="7"/>
      <c r="D18" s="7"/>
      <c r="E18" s="7"/>
      <c r="F18" s="7"/>
      <c r="G18" s="7"/>
      <c r="H18" s="58"/>
      <c r="I18" s="58"/>
      <c r="J18" s="58"/>
      <c r="K18" s="58"/>
      <c r="L18" s="8"/>
      <c r="M18" s="9"/>
    </row>
    <row r="19" spans="1:13" ht="20.100000000000001" customHeight="1" thickBot="1" x14ac:dyDescent="0.25">
      <c r="A19" s="88" t="s">
        <v>7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</row>
    <row r="20" spans="1:13" ht="45.75" thickBot="1" x14ac:dyDescent="0.25">
      <c r="A20" s="41" t="s">
        <v>5</v>
      </c>
      <c r="B20" s="23" t="s">
        <v>0</v>
      </c>
      <c r="C20" s="42" t="s">
        <v>27</v>
      </c>
      <c r="D20" s="43" t="s">
        <v>23</v>
      </c>
      <c r="E20" s="44" t="s">
        <v>59</v>
      </c>
      <c r="F20" s="23" t="s">
        <v>57</v>
      </c>
      <c r="G20" s="23" t="s">
        <v>58</v>
      </c>
      <c r="H20" s="23" t="s">
        <v>63</v>
      </c>
      <c r="I20" s="45" t="s">
        <v>55</v>
      </c>
      <c r="J20" s="45" t="s">
        <v>65</v>
      </c>
      <c r="K20" s="23" t="s">
        <v>56</v>
      </c>
      <c r="L20" s="42" t="s">
        <v>28</v>
      </c>
      <c r="M20" s="42" t="s">
        <v>29</v>
      </c>
    </row>
    <row r="21" spans="1:13" ht="20.100000000000001" customHeight="1" thickBot="1" x14ac:dyDescent="0.25">
      <c r="A21" s="46" t="s">
        <v>67</v>
      </c>
      <c r="B21" s="47" t="s">
        <v>22</v>
      </c>
      <c r="C21" s="48">
        <v>244</v>
      </c>
      <c r="D21" s="49">
        <v>700000</v>
      </c>
      <c r="E21" s="12"/>
      <c r="F21" s="11"/>
      <c r="G21" s="13"/>
      <c r="H21" s="11"/>
      <c r="I21" s="14"/>
      <c r="J21" s="53"/>
      <c r="K21" s="120"/>
      <c r="L21" s="121"/>
      <c r="M21" s="122"/>
    </row>
    <row r="22" spans="1:13" s="69" customFormat="1" ht="20.100000000000001" customHeight="1" thickBot="1" x14ac:dyDescent="0.3">
      <c r="A22" s="98" t="s">
        <v>87</v>
      </c>
      <c r="B22" s="99"/>
      <c r="C22" s="99"/>
      <c r="D22" s="99"/>
      <c r="E22" s="99"/>
      <c r="F22" s="99"/>
      <c r="G22" s="99"/>
      <c r="H22" s="99"/>
      <c r="I22" s="99"/>
      <c r="J22" s="99"/>
      <c r="K22" s="100"/>
      <c r="L22" s="81">
        <f>SUM(L21)</f>
        <v>0</v>
      </c>
      <c r="M22" s="82">
        <f>SUM(M21)</f>
        <v>0</v>
      </c>
    </row>
    <row r="23" spans="1:13" ht="15" customHeight="1" x14ac:dyDescent="0.2">
      <c r="B23" s="7"/>
      <c r="C23" s="7"/>
      <c r="D23" s="7"/>
      <c r="E23" s="7"/>
      <c r="F23" s="7"/>
      <c r="G23" s="7"/>
      <c r="H23" s="10"/>
      <c r="I23" s="10"/>
      <c r="J23" s="15"/>
      <c r="K23" s="10"/>
      <c r="L23" s="8"/>
      <c r="M23" s="9"/>
    </row>
    <row r="24" spans="1:13" ht="15" customHeight="1" thickBot="1" x14ac:dyDescent="0.25">
      <c r="B24" s="7"/>
      <c r="C24" s="7"/>
      <c r="D24" s="7"/>
      <c r="E24" s="7"/>
      <c r="F24" s="7"/>
      <c r="G24" s="7"/>
      <c r="H24" s="58"/>
      <c r="I24" s="58"/>
      <c r="J24" s="58"/>
      <c r="K24" s="58"/>
      <c r="L24" s="8"/>
      <c r="M24" s="9"/>
    </row>
    <row r="25" spans="1:13" ht="20.100000000000001" customHeight="1" thickBot="1" x14ac:dyDescent="0.25">
      <c r="A25" s="88" t="s">
        <v>8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90"/>
    </row>
    <row r="26" spans="1:13" ht="45.75" thickBot="1" x14ac:dyDescent="0.25">
      <c r="A26" s="41" t="s">
        <v>5</v>
      </c>
      <c r="B26" s="23" t="s">
        <v>0</v>
      </c>
      <c r="C26" s="42" t="s">
        <v>27</v>
      </c>
      <c r="D26" s="43" t="s">
        <v>23</v>
      </c>
      <c r="E26" s="44" t="s">
        <v>59</v>
      </c>
      <c r="F26" s="23" t="s">
        <v>57</v>
      </c>
      <c r="G26" s="23" t="s">
        <v>58</v>
      </c>
      <c r="H26" s="23" t="s">
        <v>63</v>
      </c>
      <c r="I26" s="45" t="s">
        <v>55</v>
      </c>
      <c r="J26" s="45" t="s">
        <v>65</v>
      </c>
      <c r="K26" s="23" t="s">
        <v>56</v>
      </c>
      <c r="L26" s="42" t="s">
        <v>28</v>
      </c>
      <c r="M26" s="42" t="s">
        <v>29</v>
      </c>
    </row>
    <row r="27" spans="1:13" ht="20.100000000000001" customHeight="1" thickBot="1" x14ac:dyDescent="0.25">
      <c r="A27" s="46" t="s">
        <v>68</v>
      </c>
      <c r="B27" s="47" t="s">
        <v>22</v>
      </c>
      <c r="C27" s="48">
        <v>100</v>
      </c>
      <c r="D27" s="49">
        <v>440000</v>
      </c>
      <c r="E27" s="12"/>
      <c r="F27" s="11"/>
      <c r="G27" s="13"/>
      <c r="H27" s="11"/>
      <c r="I27" s="14"/>
      <c r="J27" s="53"/>
      <c r="K27" s="120"/>
      <c r="L27" s="121"/>
      <c r="M27" s="122"/>
    </row>
    <row r="28" spans="1:13" s="69" customFormat="1" ht="20.100000000000001" customHeight="1" thickBot="1" x14ac:dyDescent="0.3">
      <c r="A28" s="98" t="s">
        <v>88</v>
      </c>
      <c r="B28" s="99"/>
      <c r="C28" s="99"/>
      <c r="D28" s="99"/>
      <c r="E28" s="99"/>
      <c r="F28" s="99"/>
      <c r="G28" s="99"/>
      <c r="H28" s="99"/>
      <c r="I28" s="99"/>
      <c r="J28" s="99"/>
      <c r="K28" s="100"/>
      <c r="L28" s="81">
        <f>SUM(L27)</f>
        <v>0</v>
      </c>
      <c r="M28" s="82">
        <f>SUM(M27)</f>
        <v>0</v>
      </c>
    </row>
    <row r="29" spans="1:13" ht="15" customHeight="1" thickBot="1" x14ac:dyDescent="0.25">
      <c r="B29" s="7"/>
      <c r="C29" s="7"/>
      <c r="D29" s="7"/>
      <c r="E29" s="7"/>
      <c r="F29" s="7"/>
      <c r="G29" s="7"/>
      <c r="H29" s="10"/>
      <c r="I29" s="10"/>
      <c r="J29" s="15"/>
      <c r="K29" s="10"/>
      <c r="L29" s="8"/>
      <c r="M29" s="9"/>
    </row>
    <row r="30" spans="1:13" ht="20.100000000000001" customHeight="1" thickBot="1" x14ac:dyDescent="0.25">
      <c r="A30" s="88" t="s">
        <v>9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90"/>
    </row>
    <row r="31" spans="1:13" ht="45.75" thickBot="1" x14ac:dyDescent="0.25">
      <c r="A31" s="41" t="s">
        <v>5</v>
      </c>
      <c r="B31" s="23" t="s">
        <v>0</v>
      </c>
      <c r="C31" s="42" t="s">
        <v>27</v>
      </c>
      <c r="D31" s="43" t="s">
        <v>23</v>
      </c>
      <c r="E31" s="44" t="s">
        <v>59</v>
      </c>
      <c r="F31" s="23" t="s">
        <v>57</v>
      </c>
      <c r="G31" s="23" t="s">
        <v>58</v>
      </c>
      <c r="H31" s="23" t="s">
        <v>63</v>
      </c>
      <c r="I31" s="45" t="s">
        <v>55</v>
      </c>
      <c r="J31" s="45" t="s">
        <v>65</v>
      </c>
      <c r="K31" s="23" t="s">
        <v>56</v>
      </c>
      <c r="L31" s="42" t="s">
        <v>28</v>
      </c>
      <c r="M31" s="42" t="s">
        <v>29</v>
      </c>
    </row>
    <row r="32" spans="1:13" ht="20.100000000000001" customHeight="1" thickBot="1" x14ac:dyDescent="0.25">
      <c r="A32" s="46" t="s">
        <v>69</v>
      </c>
      <c r="B32" s="47" t="s">
        <v>22</v>
      </c>
      <c r="C32" s="48">
        <v>448</v>
      </c>
      <c r="D32" s="49">
        <v>1720000</v>
      </c>
      <c r="E32" s="12"/>
      <c r="F32" s="11"/>
      <c r="G32" s="13"/>
      <c r="H32" s="11"/>
      <c r="I32" s="14"/>
      <c r="J32" s="53"/>
      <c r="K32" s="120"/>
      <c r="L32" s="121"/>
      <c r="M32" s="122"/>
    </row>
    <row r="33" spans="1:13" s="69" customFormat="1" ht="20.100000000000001" customHeight="1" thickBot="1" x14ac:dyDescent="0.3">
      <c r="A33" s="98" t="s">
        <v>89</v>
      </c>
      <c r="B33" s="99"/>
      <c r="C33" s="99"/>
      <c r="D33" s="99"/>
      <c r="E33" s="99"/>
      <c r="F33" s="99"/>
      <c r="G33" s="99"/>
      <c r="H33" s="99"/>
      <c r="I33" s="99"/>
      <c r="J33" s="99"/>
      <c r="K33" s="100"/>
      <c r="L33" s="81">
        <f>SUM(L32)</f>
        <v>0</v>
      </c>
      <c r="M33" s="82">
        <f>SUM(M32)</f>
        <v>0</v>
      </c>
    </row>
    <row r="34" spans="1:13" ht="15" customHeight="1" x14ac:dyDescent="0.2">
      <c r="B34" s="7"/>
      <c r="C34" s="7"/>
      <c r="D34" s="7"/>
      <c r="E34" s="7"/>
      <c r="F34" s="7"/>
      <c r="G34" s="7"/>
      <c r="H34" s="15"/>
      <c r="I34" s="15"/>
      <c r="J34" s="15"/>
      <c r="K34" s="15"/>
      <c r="L34" s="8"/>
      <c r="M34" s="9"/>
    </row>
    <row r="35" spans="1:13" ht="15" customHeight="1" thickBot="1" x14ac:dyDescent="0.25">
      <c r="B35" s="7"/>
      <c r="C35" s="7"/>
      <c r="D35" s="7"/>
      <c r="E35" s="7"/>
      <c r="F35" s="7"/>
      <c r="G35" s="7"/>
      <c r="H35" s="58"/>
      <c r="I35" s="58"/>
      <c r="J35" s="58"/>
      <c r="K35" s="58"/>
      <c r="L35" s="8"/>
      <c r="M35" s="9"/>
    </row>
    <row r="36" spans="1:13" ht="20.100000000000001" customHeight="1" thickBot="1" x14ac:dyDescent="0.25">
      <c r="A36" s="88" t="s">
        <v>10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90"/>
    </row>
    <row r="37" spans="1:13" ht="45.75" thickBot="1" x14ac:dyDescent="0.25">
      <c r="A37" s="41" t="s">
        <v>5</v>
      </c>
      <c r="B37" s="23" t="s">
        <v>0</v>
      </c>
      <c r="C37" s="42" t="s">
        <v>27</v>
      </c>
      <c r="D37" s="43" t="s">
        <v>23</v>
      </c>
      <c r="E37" s="44" t="s">
        <v>59</v>
      </c>
      <c r="F37" s="23" t="s">
        <v>57</v>
      </c>
      <c r="G37" s="23" t="s">
        <v>58</v>
      </c>
      <c r="H37" s="23" t="s">
        <v>63</v>
      </c>
      <c r="I37" s="45" t="s">
        <v>55</v>
      </c>
      <c r="J37" s="45" t="s">
        <v>65</v>
      </c>
      <c r="K37" s="23" t="s">
        <v>56</v>
      </c>
      <c r="L37" s="42" t="s">
        <v>28</v>
      </c>
      <c r="M37" s="42" t="s">
        <v>29</v>
      </c>
    </row>
    <row r="38" spans="1:13" ht="20.100000000000001" customHeight="1" x14ac:dyDescent="0.2">
      <c r="A38" s="101" t="s">
        <v>70</v>
      </c>
      <c r="B38" s="30" t="s">
        <v>24</v>
      </c>
      <c r="C38" s="30">
        <v>80</v>
      </c>
      <c r="D38" s="104">
        <v>226000</v>
      </c>
      <c r="E38" s="16"/>
      <c r="F38" s="17"/>
      <c r="G38" s="17"/>
      <c r="H38" s="17"/>
      <c r="I38" s="68"/>
      <c r="J38" s="35"/>
      <c r="K38" s="123"/>
      <c r="L38" s="123"/>
      <c r="M38" s="124"/>
    </row>
    <row r="39" spans="1:13" ht="20.100000000000001" customHeight="1" x14ac:dyDescent="0.2">
      <c r="A39" s="102"/>
      <c r="B39" s="50" t="s">
        <v>25</v>
      </c>
      <c r="C39" s="50">
        <v>28</v>
      </c>
      <c r="D39" s="105"/>
      <c r="E39" s="18"/>
      <c r="F39" s="19"/>
      <c r="G39" s="19"/>
      <c r="H39" s="19"/>
      <c r="I39" s="68"/>
      <c r="J39" s="39"/>
      <c r="K39" s="125"/>
      <c r="L39" s="125"/>
      <c r="M39" s="126"/>
    </row>
    <row r="40" spans="1:13" ht="20.100000000000001" customHeight="1" thickBot="1" x14ac:dyDescent="0.25">
      <c r="A40" s="103"/>
      <c r="B40" s="51" t="s">
        <v>26</v>
      </c>
      <c r="C40" s="52">
        <v>4</v>
      </c>
      <c r="D40" s="106"/>
      <c r="E40" s="20"/>
      <c r="F40" s="2"/>
      <c r="G40" s="21"/>
      <c r="H40" s="2"/>
      <c r="I40" s="54"/>
      <c r="J40" s="37"/>
      <c r="K40" s="127"/>
      <c r="L40" s="127"/>
      <c r="M40" s="128"/>
    </row>
    <row r="41" spans="1:13" s="69" customFormat="1" ht="20.100000000000001" customHeight="1" thickBot="1" x14ac:dyDescent="0.3">
      <c r="A41" s="98" t="s">
        <v>90</v>
      </c>
      <c r="B41" s="99"/>
      <c r="C41" s="99"/>
      <c r="D41" s="99"/>
      <c r="E41" s="99"/>
      <c r="F41" s="99"/>
      <c r="G41" s="99"/>
      <c r="H41" s="99"/>
      <c r="I41" s="99"/>
      <c r="J41" s="99"/>
      <c r="K41" s="100"/>
      <c r="L41" s="81">
        <f>SUM(L38:L40)</f>
        <v>0</v>
      </c>
      <c r="M41" s="82">
        <f>SUM(M38:M40)</f>
        <v>0</v>
      </c>
    </row>
    <row r="42" spans="1:13" ht="15" customHeight="1" x14ac:dyDescent="0.2">
      <c r="B42" s="7"/>
      <c r="C42" s="7"/>
      <c r="D42" s="7"/>
      <c r="E42" s="7"/>
      <c r="F42" s="7"/>
      <c r="G42" s="7"/>
      <c r="H42" s="10"/>
      <c r="I42" s="10"/>
      <c r="J42" s="15"/>
      <c r="K42" s="10"/>
      <c r="L42" s="8"/>
      <c r="M42" s="9"/>
    </row>
    <row r="43" spans="1:13" ht="15" customHeight="1" thickBot="1" x14ac:dyDescent="0.25">
      <c r="B43" s="7"/>
      <c r="C43" s="7"/>
      <c r="D43" s="7"/>
      <c r="E43" s="7"/>
      <c r="F43" s="7"/>
      <c r="G43" s="7"/>
      <c r="H43" s="58"/>
      <c r="I43" s="58"/>
      <c r="J43" s="58"/>
      <c r="K43" s="58"/>
      <c r="L43" s="8"/>
      <c r="M43" s="9"/>
    </row>
    <row r="44" spans="1:13" ht="20.100000000000001" customHeight="1" thickBot="1" x14ac:dyDescent="0.25">
      <c r="A44" s="88" t="s">
        <v>11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90"/>
    </row>
    <row r="45" spans="1:13" ht="45.75" thickBot="1" x14ac:dyDescent="0.25">
      <c r="A45" s="41" t="s">
        <v>5</v>
      </c>
      <c r="B45" s="23" t="s">
        <v>0</v>
      </c>
      <c r="C45" s="42" t="s">
        <v>27</v>
      </c>
      <c r="D45" s="43" t="s">
        <v>23</v>
      </c>
      <c r="E45" s="44" t="s">
        <v>59</v>
      </c>
      <c r="F45" s="23" t="s">
        <v>57</v>
      </c>
      <c r="G45" s="23" t="s">
        <v>58</v>
      </c>
      <c r="H45" s="23" t="s">
        <v>63</v>
      </c>
      <c r="I45" s="45" t="s">
        <v>55</v>
      </c>
      <c r="J45" s="45" t="s">
        <v>65</v>
      </c>
      <c r="K45" s="23" t="s">
        <v>56</v>
      </c>
      <c r="L45" s="42" t="s">
        <v>28</v>
      </c>
      <c r="M45" s="42" t="s">
        <v>29</v>
      </c>
    </row>
    <row r="46" spans="1:13" ht="20.100000000000001" customHeight="1" thickBot="1" x14ac:dyDescent="0.25">
      <c r="A46" s="46" t="s">
        <v>71</v>
      </c>
      <c r="B46" s="47" t="s">
        <v>24</v>
      </c>
      <c r="C46" s="48">
        <v>80</v>
      </c>
      <c r="D46" s="49">
        <v>1013000</v>
      </c>
      <c r="E46" s="12"/>
      <c r="F46" s="11"/>
      <c r="G46" s="13"/>
      <c r="H46" s="11"/>
      <c r="I46" s="14"/>
      <c r="J46" s="53"/>
      <c r="K46" s="120"/>
      <c r="L46" s="121"/>
      <c r="M46" s="122"/>
    </row>
    <row r="47" spans="1:13" s="69" customFormat="1" ht="20.100000000000001" customHeight="1" thickBot="1" x14ac:dyDescent="0.3">
      <c r="A47" s="98" t="s">
        <v>91</v>
      </c>
      <c r="B47" s="99"/>
      <c r="C47" s="99"/>
      <c r="D47" s="99"/>
      <c r="E47" s="99"/>
      <c r="F47" s="99"/>
      <c r="G47" s="99"/>
      <c r="H47" s="99"/>
      <c r="I47" s="99"/>
      <c r="J47" s="99"/>
      <c r="K47" s="100"/>
      <c r="L47" s="81">
        <f>SUM(L46)</f>
        <v>0</v>
      </c>
      <c r="M47" s="82">
        <f>SUM(M46)</f>
        <v>0</v>
      </c>
    </row>
    <row r="48" spans="1:13" ht="15" customHeight="1" x14ac:dyDescent="0.2">
      <c r="B48" s="7"/>
      <c r="C48" s="7"/>
      <c r="D48" s="7"/>
      <c r="E48" s="7"/>
      <c r="F48" s="7"/>
      <c r="G48" s="7"/>
      <c r="H48" s="10"/>
      <c r="I48" s="10"/>
      <c r="J48" s="15"/>
      <c r="K48" s="10"/>
      <c r="L48" s="8"/>
      <c r="M48" s="9"/>
    </row>
    <row r="49" spans="2:13" ht="15" customHeight="1" x14ac:dyDescent="0.2">
      <c r="B49" s="7"/>
      <c r="C49" s="7"/>
      <c r="D49" s="7"/>
      <c r="E49" s="7"/>
      <c r="F49" s="7"/>
      <c r="G49" s="7"/>
      <c r="H49" s="10"/>
      <c r="I49" s="10"/>
      <c r="J49" s="15"/>
      <c r="K49" s="10"/>
      <c r="L49" s="8"/>
      <c r="M49" s="9"/>
    </row>
    <row r="50" spans="2:13" ht="15" customHeight="1" x14ac:dyDescent="0.2">
      <c r="B50" s="7"/>
      <c r="C50" s="7"/>
      <c r="D50" s="7"/>
      <c r="E50" s="7"/>
      <c r="F50" s="7"/>
      <c r="G50" s="7"/>
      <c r="H50" s="10"/>
      <c r="I50" s="10"/>
      <c r="J50" s="15"/>
      <c r="K50" s="10"/>
      <c r="L50" s="8"/>
      <c r="M50" s="9"/>
    </row>
  </sheetData>
  <mergeCells count="20">
    <mergeCell ref="A47:K47"/>
    <mergeCell ref="A22:K22"/>
    <mergeCell ref="A44:M44"/>
    <mergeCell ref="A25:M25"/>
    <mergeCell ref="A30:M30"/>
    <mergeCell ref="A36:M36"/>
    <mergeCell ref="A38:A40"/>
    <mergeCell ref="D38:D40"/>
    <mergeCell ref="A28:K28"/>
    <mergeCell ref="A33:K33"/>
    <mergeCell ref="A41:K41"/>
    <mergeCell ref="A13:M13"/>
    <mergeCell ref="A19:M19"/>
    <mergeCell ref="A2:M2"/>
    <mergeCell ref="H11:K11"/>
    <mergeCell ref="A7:M7"/>
    <mergeCell ref="A4:B4"/>
    <mergeCell ref="C4:M4"/>
    <mergeCell ref="A10:K10"/>
    <mergeCell ref="A16:K16"/>
  </mergeCells>
  <pageMargins left="0.25" right="0.25" top="0.75" bottom="0.75" header="0.3" footer="0.3"/>
  <pageSetup paperSize="9" scale="61" fitToHeight="0" orientation="landscape" r:id="rId1"/>
  <headerFooter>
    <oddFooter>&amp;LSpecifikace a soupis dodávek - Cenik
Parenterální výživa - Část 1 - 7&amp;CStránka &amp;P z &amp;N</oddFooter>
  </headerFooter>
  <rowBreaks count="1" manualBreakCount="1">
    <brk id="3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B47F3-7BA8-483E-9E11-755A8042189A}">
  <sheetPr>
    <tabColor rgb="FFFFFF00"/>
    <pageSetUpPr fitToPage="1"/>
  </sheetPr>
  <dimension ref="A1:N65"/>
  <sheetViews>
    <sheetView showGridLines="0" zoomScaleNormal="100" workbookViewId="0">
      <selection activeCell="F8" sqref="F8"/>
    </sheetView>
  </sheetViews>
  <sheetFormatPr defaultRowHeight="15" x14ac:dyDescent="0.25"/>
  <cols>
    <col min="1" max="1" width="12.42578125" customWidth="1"/>
    <col min="2" max="2" width="39.7109375" customWidth="1"/>
    <col min="3" max="3" width="19.5703125" customWidth="1"/>
    <col min="5" max="5" width="19.42578125" style="28" customWidth="1"/>
    <col min="6" max="6" width="20.7109375" customWidth="1"/>
    <col min="7" max="7" width="36.28515625" customWidth="1"/>
    <col min="8" max="8" width="13.85546875" customWidth="1"/>
    <col min="10" max="10" width="12.28515625" bestFit="1" customWidth="1"/>
    <col min="11" max="12" width="18.42578125" customWidth="1"/>
  </cols>
  <sheetData>
    <row r="1" spans="1:14" s="3" customFormat="1" ht="13.5" thickBot="1" x14ac:dyDescent="0.25">
      <c r="L1" s="6" t="s">
        <v>2</v>
      </c>
    </row>
    <row r="2" spans="1:14" s="3" customFormat="1" ht="31.5" customHeight="1" thickBot="1" x14ac:dyDescent="0.25">
      <c r="A2" s="91" t="s">
        <v>60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4" s="3" customFormat="1" ht="18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s="3" customFormat="1" ht="36.75" customHeight="1" thickBot="1" x14ac:dyDescent="0.25">
      <c r="A4" s="95" t="s">
        <v>1</v>
      </c>
      <c r="B4" s="97"/>
      <c r="C4" s="96"/>
      <c r="D4" s="95" t="s">
        <v>3</v>
      </c>
      <c r="E4" s="97"/>
      <c r="F4" s="97"/>
      <c r="G4" s="97"/>
      <c r="H4" s="97"/>
      <c r="I4" s="97"/>
      <c r="J4" s="97"/>
      <c r="K4" s="97"/>
      <c r="L4" s="96"/>
    </row>
    <row r="5" spans="1:14" s="3" customFormat="1" ht="12.7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s="3" customFormat="1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s="69" customFormat="1" ht="12.75" customHeight="1" thickBot="1" x14ac:dyDescent="0.25">
      <c r="A7" s="87" t="s">
        <v>92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ht="45.75" thickBot="1" x14ac:dyDescent="0.3">
      <c r="A8" s="22" t="s">
        <v>5</v>
      </c>
      <c r="B8" s="23" t="s">
        <v>34</v>
      </c>
      <c r="C8" s="24" t="s">
        <v>54</v>
      </c>
      <c r="D8" s="24" t="s">
        <v>30</v>
      </c>
      <c r="E8" s="25" t="s">
        <v>23</v>
      </c>
      <c r="F8" s="25" t="s">
        <v>38</v>
      </c>
      <c r="G8" s="25" t="s">
        <v>58</v>
      </c>
      <c r="H8" s="26" t="s">
        <v>39</v>
      </c>
      <c r="I8" s="26" t="s">
        <v>31</v>
      </c>
      <c r="J8" s="26" t="s">
        <v>36</v>
      </c>
      <c r="K8" s="26" t="s">
        <v>32</v>
      </c>
      <c r="L8" s="27" t="s">
        <v>33</v>
      </c>
    </row>
    <row r="9" spans="1:14" ht="20.100000000000001" customHeight="1" thickBot="1" x14ac:dyDescent="0.3">
      <c r="A9" s="65" t="s">
        <v>35</v>
      </c>
      <c r="B9" s="66" t="s">
        <v>13</v>
      </c>
      <c r="C9" s="67">
        <v>2000</v>
      </c>
      <c r="D9" s="66" t="s">
        <v>37</v>
      </c>
      <c r="E9" s="60">
        <v>2344000</v>
      </c>
      <c r="F9" s="61">
        <v>12776</v>
      </c>
      <c r="G9" s="64"/>
      <c r="H9" s="62"/>
      <c r="I9" s="63"/>
      <c r="J9" s="129"/>
      <c r="K9" s="129"/>
      <c r="L9" s="130"/>
    </row>
    <row r="10" spans="1:14" ht="20.100000000000001" customHeight="1" thickBot="1" x14ac:dyDescent="0.3">
      <c r="A10" s="107" t="s">
        <v>73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84">
        <f>SUM(K9:K9)</f>
        <v>0</v>
      </c>
      <c r="L10" s="85">
        <f>SUM(L9:L9)</f>
        <v>0</v>
      </c>
    </row>
    <row r="12" spans="1:14" ht="15.75" thickBot="1" x14ac:dyDescent="0.3"/>
    <row r="13" spans="1:14" ht="45.75" thickBot="1" x14ac:dyDescent="0.3">
      <c r="A13" s="22" t="s">
        <v>5</v>
      </c>
      <c r="B13" s="23" t="s">
        <v>34</v>
      </c>
      <c r="C13" s="24" t="s">
        <v>54</v>
      </c>
      <c r="D13" s="24" t="s">
        <v>30</v>
      </c>
      <c r="E13" s="25" t="s">
        <v>23</v>
      </c>
      <c r="F13" s="25" t="s">
        <v>38</v>
      </c>
      <c r="G13" s="25" t="s">
        <v>58</v>
      </c>
      <c r="H13" s="26" t="s">
        <v>39</v>
      </c>
      <c r="I13" s="26" t="s">
        <v>31</v>
      </c>
      <c r="J13" s="26" t="s">
        <v>36</v>
      </c>
      <c r="K13" s="26" t="s">
        <v>32</v>
      </c>
      <c r="L13" s="27" t="s">
        <v>33</v>
      </c>
    </row>
    <row r="14" spans="1:14" ht="39" thickBot="1" x14ac:dyDescent="0.3">
      <c r="A14" s="65" t="s">
        <v>40</v>
      </c>
      <c r="B14" s="67" t="s">
        <v>14</v>
      </c>
      <c r="C14" s="67">
        <v>2000</v>
      </c>
      <c r="D14" s="66" t="s">
        <v>37</v>
      </c>
      <c r="E14" s="60">
        <v>600000</v>
      </c>
      <c r="F14" s="61">
        <v>2240</v>
      </c>
      <c r="G14" s="64"/>
      <c r="H14" s="62"/>
      <c r="I14" s="63"/>
      <c r="J14" s="129"/>
      <c r="K14" s="129"/>
      <c r="L14" s="130"/>
    </row>
    <row r="15" spans="1:14" ht="20.100000000000001" customHeight="1" thickBot="1" x14ac:dyDescent="0.3">
      <c r="A15" s="107" t="s">
        <v>74</v>
      </c>
      <c r="B15" s="108"/>
      <c r="C15" s="108"/>
      <c r="D15" s="108"/>
      <c r="E15" s="108"/>
      <c r="F15" s="108"/>
      <c r="G15" s="108"/>
      <c r="H15" s="108"/>
      <c r="I15" s="108"/>
      <c r="J15" s="108"/>
      <c r="K15" s="84">
        <f>SUM(K14:K14)</f>
        <v>0</v>
      </c>
      <c r="L15" s="85">
        <f>SUM(L14:L14)</f>
        <v>0</v>
      </c>
    </row>
    <row r="17" spans="1:12" ht="15.75" thickBot="1" x14ac:dyDescent="0.3"/>
    <row r="18" spans="1:12" ht="45.75" thickBot="1" x14ac:dyDescent="0.3">
      <c r="A18" s="22" t="s">
        <v>5</v>
      </c>
      <c r="B18" s="23" t="s">
        <v>34</v>
      </c>
      <c r="C18" s="24" t="s">
        <v>54</v>
      </c>
      <c r="D18" s="24" t="s">
        <v>30</v>
      </c>
      <c r="E18" s="25" t="s">
        <v>23</v>
      </c>
      <c r="F18" s="25" t="s">
        <v>38</v>
      </c>
      <c r="G18" s="25" t="s">
        <v>58</v>
      </c>
      <c r="H18" s="26" t="s">
        <v>39</v>
      </c>
      <c r="I18" s="26" t="s">
        <v>31</v>
      </c>
      <c r="J18" s="26" t="s">
        <v>36</v>
      </c>
      <c r="K18" s="26" t="s">
        <v>32</v>
      </c>
      <c r="L18" s="27" t="s">
        <v>33</v>
      </c>
    </row>
    <row r="19" spans="1:12" ht="39" thickBot="1" x14ac:dyDescent="0.3">
      <c r="A19" s="65" t="s">
        <v>41</v>
      </c>
      <c r="B19" s="67" t="s">
        <v>15</v>
      </c>
      <c r="C19" s="67" t="s">
        <v>42</v>
      </c>
      <c r="D19" s="66" t="s">
        <v>37</v>
      </c>
      <c r="E19" s="60">
        <v>563000</v>
      </c>
      <c r="F19" s="61">
        <v>1520</v>
      </c>
      <c r="G19" s="64"/>
      <c r="H19" s="62"/>
      <c r="I19" s="63"/>
      <c r="J19" s="129"/>
      <c r="K19" s="129"/>
      <c r="L19" s="130"/>
    </row>
    <row r="20" spans="1:12" ht="20.100000000000001" customHeight="1" thickBot="1" x14ac:dyDescent="0.3">
      <c r="A20" s="107" t="s">
        <v>75</v>
      </c>
      <c r="B20" s="108"/>
      <c r="C20" s="108"/>
      <c r="D20" s="108"/>
      <c r="E20" s="108"/>
      <c r="F20" s="108"/>
      <c r="G20" s="108"/>
      <c r="H20" s="108"/>
      <c r="I20" s="108"/>
      <c r="J20" s="108"/>
      <c r="K20" s="84">
        <f>SUM(K19:K19)</f>
        <v>0</v>
      </c>
      <c r="L20" s="85">
        <f>SUM(L19:L19)</f>
        <v>0</v>
      </c>
    </row>
    <row r="21" spans="1:12" x14ac:dyDescent="0.25">
      <c r="A21" s="29"/>
    </row>
    <row r="22" spans="1:12" ht="15.75" thickBot="1" x14ac:dyDescent="0.3"/>
    <row r="23" spans="1:12" ht="45.75" thickBot="1" x14ac:dyDescent="0.3">
      <c r="A23" s="22" t="s">
        <v>5</v>
      </c>
      <c r="B23" s="23" t="s">
        <v>34</v>
      </c>
      <c r="C23" s="24" t="s">
        <v>54</v>
      </c>
      <c r="D23" s="24" t="s">
        <v>30</v>
      </c>
      <c r="E23" s="25" t="s">
        <v>23</v>
      </c>
      <c r="F23" s="25" t="s">
        <v>38</v>
      </c>
      <c r="G23" s="25" t="s">
        <v>58</v>
      </c>
      <c r="H23" s="26" t="s">
        <v>39</v>
      </c>
      <c r="I23" s="26" t="s">
        <v>31</v>
      </c>
      <c r="J23" s="26" t="s">
        <v>36</v>
      </c>
      <c r="K23" s="26" t="s">
        <v>32</v>
      </c>
      <c r="L23" s="27" t="s">
        <v>33</v>
      </c>
    </row>
    <row r="24" spans="1:12" ht="20.100000000000001" customHeight="1" x14ac:dyDescent="0.25">
      <c r="A24" s="111" t="s">
        <v>43</v>
      </c>
      <c r="B24" s="109" t="s">
        <v>16</v>
      </c>
      <c r="C24" s="76" t="s">
        <v>44</v>
      </c>
      <c r="D24" s="109" t="s">
        <v>37</v>
      </c>
      <c r="E24" s="113">
        <v>164000</v>
      </c>
      <c r="F24" s="55">
        <v>224</v>
      </c>
      <c r="G24" s="31"/>
      <c r="H24" s="34"/>
      <c r="I24" s="35"/>
      <c r="J24" s="131"/>
      <c r="K24" s="131"/>
      <c r="L24" s="132"/>
    </row>
    <row r="25" spans="1:12" ht="20.100000000000001" customHeight="1" thickBot="1" x14ac:dyDescent="0.3">
      <c r="A25" s="112"/>
      <c r="B25" s="110"/>
      <c r="C25" s="51" t="s">
        <v>45</v>
      </c>
      <c r="D25" s="110"/>
      <c r="E25" s="114"/>
      <c r="F25" s="56">
        <v>156</v>
      </c>
      <c r="G25" s="32"/>
      <c r="H25" s="36"/>
      <c r="I25" s="37"/>
      <c r="J25" s="133"/>
      <c r="K25" s="133"/>
      <c r="L25" s="134"/>
    </row>
    <row r="26" spans="1:12" ht="20.100000000000001" customHeight="1" thickBot="1" x14ac:dyDescent="0.3">
      <c r="A26" s="107" t="s">
        <v>72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84">
        <f>SUM(K24:K25)</f>
        <v>0</v>
      </c>
      <c r="L26" s="85">
        <f>SUM(L24:L25)</f>
        <v>0</v>
      </c>
    </row>
    <row r="27" spans="1:12" x14ac:dyDescent="0.25">
      <c r="A27" s="29"/>
    </row>
    <row r="28" spans="1:12" ht="15.75" thickBot="1" x14ac:dyDescent="0.3"/>
    <row r="29" spans="1:12" ht="45.75" thickBot="1" x14ac:dyDescent="0.3">
      <c r="A29" s="22" t="s">
        <v>5</v>
      </c>
      <c r="B29" s="23" t="s">
        <v>34</v>
      </c>
      <c r="C29" s="24" t="s">
        <v>54</v>
      </c>
      <c r="D29" s="24" t="s">
        <v>30</v>
      </c>
      <c r="E29" s="25" t="s">
        <v>23</v>
      </c>
      <c r="F29" s="25" t="s">
        <v>38</v>
      </c>
      <c r="G29" s="25" t="s">
        <v>58</v>
      </c>
      <c r="H29" s="26" t="s">
        <v>39</v>
      </c>
      <c r="I29" s="26" t="s">
        <v>31</v>
      </c>
      <c r="J29" s="26" t="s">
        <v>36</v>
      </c>
      <c r="K29" s="26" t="s">
        <v>32</v>
      </c>
      <c r="L29" s="27" t="s">
        <v>33</v>
      </c>
    </row>
    <row r="30" spans="1:12" ht="20.100000000000001" customHeight="1" x14ac:dyDescent="0.25">
      <c r="A30" s="111" t="s">
        <v>46</v>
      </c>
      <c r="B30" s="109" t="s">
        <v>17</v>
      </c>
      <c r="C30" s="76" t="s">
        <v>44</v>
      </c>
      <c r="D30" s="109" t="s">
        <v>37</v>
      </c>
      <c r="E30" s="113">
        <v>7576000</v>
      </c>
      <c r="F30" s="55">
        <v>4157</v>
      </c>
      <c r="G30" s="31"/>
      <c r="H30" s="34"/>
      <c r="I30" s="35"/>
      <c r="J30" s="131"/>
      <c r="K30" s="131"/>
      <c r="L30" s="132"/>
    </row>
    <row r="31" spans="1:12" ht="20.100000000000001" customHeight="1" thickBot="1" x14ac:dyDescent="0.3">
      <c r="A31" s="112"/>
      <c r="B31" s="110"/>
      <c r="C31" s="51" t="s">
        <v>45</v>
      </c>
      <c r="D31" s="110"/>
      <c r="E31" s="114"/>
      <c r="F31" s="56">
        <v>17385</v>
      </c>
      <c r="G31" s="32"/>
      <c r="H31" s="36"/>
      <c r="I31" s="37"/>
      <c r="J31" s="133"/>
      <c r="K31" s="133"/>
      <c r="L31" s="134"/>
    </row>
    <row r="32" spans="1:12" ht="20.100000000000001" customHeight="1" thickBot="1" x14ac:dyDescent="0.3">
      <c r="A32" s="107" t="s">
        <v>76</v>
      </c>
      <c r="B32" s="108"/>
      <c r="C32" s="108"/>
      <c r="D32" s="108"/>
      <c r="E32" s="108"/>
      <c r="F32" s="108"/>
      <c r="G32" s="108"/>
      <c r="H32" s="108"/>
      <c r="I32" s="108"/>
      <c r="J32" s="108"/>
      <c r="K32" s="84">
        <f>SUM(K30:K31)</f>
        <v>0</v>
      </c>
      <c r="L32" s="85">
        <f>SUM(L30:L31)</f>
        <v>0</v>
      </c>
    </row>
    <row r="33" spans="1:12" x14ac:dyDescent="0.25">
      <c r="A33" s="29"/>
    </row>
    <row r="35" spans="1:12" ht="15.75" thickBot="1" x14ac:dyDescent="0.3"/>
    <row r="36" spans="1:12" ht="45.75" thickBot="1" x14ac:dyDescent="0.3">
      <c r="A36" s="22" t="s">
        <v>5</v>
      </c>
      <c r="B36" s="23" t="s">
        <v>34</v>
      </c>
      <c r="C36" s="24" t="s">
        <v>54</v>
      </c>
      <c r="D36" s="24" t="s">
        <v>30</v>
      </c>
      <c r="E36" s="25" t="s">
        <v>23</v>
      </c>
      <c r="F36" s="25" t="s">
        <v>38</v>
      </c>
      <c r="G36" s="25" t="s">
        <v>58</v>
      </c>
      <c r="H36" s="26" t="s">
        <v>39</v>
      </c>
      <c r="I36" s="26" t="s">
        <v>31</v>
      </c>
      <c r="J36" s="26" t="s">
        <v>36</v>
      </c>
      <c r="K36" s="26" t="s">
        <v>32</v>
      </c>
      <c r="L36" s="27" t="s">
        <v>33</v>
      </c>
    </row>
    <row r="37" spans="1:12" ht="32.25" customHeight="1" x14ac:dyDescent="0.25">
      <c r="A37" s="111" t="s">
        <v>47</v>
      </c>
      <c r="B37" s="109" t="s">
        <v>18</v>
      </c>
      <c r="C37" s="76" t="s">
        <v>83</v>
      </c>
      <c r="D37" s="109" t="s">
        <v>37</v>
      </c>
      <c r="E37" s="113">
        <v>168000</v>
      </c>
      <c r="F37" s="55">
        <v>72</v>
      </c>
      <c r="G37" s="31"/>
      <c r="H37" s="34"/>
      <c r="I37" s="35"/>
      <c r="J37" s="131"/>
      <c r="K37" s="131"/>
      <c r="L37" s="132"/>
    </row>
    <row r="38" spans="1:12" ht="32.25" customHeight="1" thickBot="1" x14ac:dyDescent="0.3">
      <c r="A38" s="112"/>
      <c r="B38" s="110"/>
      <c r="C38" s="51" t="s">
        <v>84</v>
      </c>
      <c r="D38" s="110"/>
      <c r="E38" s="114"/>
      <c r="F38" s="56">
        <v>480</v>
      </c>
      <c r="G38" s="32"/>
      <c r="H38" s="36"/>
      <c r="I38" s="37"/>
      <c r="J38" s="133"/>
      <c r="K38" s="133"/>
      <c r="L38" s="134"/>
    </row>
    <row r="39" spans="1:12" ht="20.100000000000001" customHeight="1" thickBot="1" x14ac:dyDescent="0.3">
      <c r="A39" s="107" t="s">
        <v>77</v>
      </c>
      <c r="B39" s="108"/>
      <c r="C39" s="108"/>
      <c r="D39" s="108"/>
      <c r="E39" s="108"/>
      <c r="F39" s="108"/>
      <c r="G39" s="108"/>
      <c r="H39" s="108"/>
      <c r="I39" s="108"/>
      <c r="J39" s="108"/>
      <c r="K39" s="84">
        <f>SUM(K37:K38)</f>
        <v>0</v>
      </c>
      <c r="L39" s="85">
        <f>SUM(L37:L38)</f>
        <v>0</v>
      </c>
    </row>
    <row r="40" spans="1:12" x14ac:dyDescent="0.25">
      <c r="A40" s="29"/>
    </row>
    <row r="41" spans="1:12" ht="15.75" thickBot="1" x14ac:dyDescent="0.3"/>
    <row r="42" spans="1:12" ht="45.75" thickBot="1" x14ac:dyDescent="0.3">
      <c r="A42" s="22" t="s">
        <v>5</v>
      </c>
      <c r="B42" s="23" t="s">
        <v>34</v>
      </c>
      <c r="C42" s="24" t="s">
        <v>54</v>
      </c>
      <c r="D42" s="24" t="s">
        <v>30</v>
      </c>
      <c r="E42" s="25" t="s">
        <v>23</v>
      </c>
      <c r="F42" s="25" t="s">
        <v>38</v>
      </c>
      <c r="G42" s="25" t="s">
        <v>58</v>
      </c>
      <c r="H42" s="26" t="s">
        <v>39</v>
      </c>
      <c r="I42" s="26" t="s">
        <v>31</v>
      </c>
      <c r="J42" s="26" t="s">
        <v>36</v>
      </c>
      <c r="K42" s="26" t="s">
        <v>32</v>
      </c>
      <c r="L42" s="27" t="s">
        <v>33</v>
      </c>
    </row>
    <row r="43" spans="1:12" ht="20.100000000000001" customHeight="1" x14ac:dyDescent="0.25">
      <c r="A43" s="111" t="s">
        <v>48</v>
      </c>
      <c r="B43" s="109" t="s">
        <v>19</v>
      </c>
      <c r="C43" s="76" t="s">
        <v>49</v>
      </c>
      <c r="D43" s="109" t="s">
        <v>37</v>
      </c>
      <c r="E43" s="113">
        <v>20345000</v>
      </c>
      <c r="F43" s="55">
        <v>9048</v>
      </c>
      <c r="G43" s="31"/>
      <c r="H43" s="34"/>
      <c r="I43" s="35"/>
      <c r="J43" s="131"/>
      <c r="K43" s="131"/>
      <c r="L43" s="132"/>
    </row>
    <row r="44" spans="1:12" ht="20.100000000000001" customHeight="1" x14ac:dyDescent="0.25">
      <c r="A44" s="115"/>
      <c r="B44" s="116"/>
      <c r="C44" s="75" t="s">
        <v>50</v>
      </c>
      <c r="D44" s="116"/>
      <c r="E44" s="117"/>
      <c r="F44" s="57">
        <v>6215</v>
      </c>
      <c r="G44" s="33"/>
      <c r="H44" s="38"/>
      <c r="I44" s="39"/>
      <c r="J44" s="135"/>
      <c r="K44" s="135"/>
      <c r="L44" s="136"/>
    </row>
    <row r="45" spans="1:12" ht="20.100000000000001" customHeight="1" thickBot="1" x14ac:dyDescent="0.3">
      <c r="A45" s="112"/>
      <c r="B45" s="110"/>
      <c r="C45" s="51" t="s">
        <v>45</v>
      </c>
      <c r="D45" s="110"/>
      <c r="E45" s="114"/>
      <c r="F45" s="56">
        <v>31487</v>
      </c>
      <c r="G45" s="32"/>
      <c r="H45" s="36"/>
      <c r="I45" s="37"/>
      <c r="J45" s="133"/>
      <c r="K45" s="133"/>
      <c r="L45" s="134"/>
    </row>
    <row r="46" spans="1:12" ht="20.100000000000001" customHeight="1" thickBot="1" x14ac:dyDescent="0.3">
      <c r="A46" s="107" t="s">
        <v>78</v>
      </c>
      <c r="B46" s="108"/>
      <c r="C46" s="108"/>
      <c r="D46" s="108"/>
      <c r="E46" s="108"/>
      <c r="F46" s="108"/>
      <c r="G46" s="108"/>
      <c r="H46" s="108"/>
      <c r="I46" s="108"/>
      <c r="J46" s="108"/>
      <c r="K46" s="84">
        <f>SUM(K43:K45)</f>
        <v>0</v>
      </c>
      <c r="L46" s="85">
        <f>SUM(L43:L45)</f>
        <v>0</v>
      </c>
    </row>
    <row r="47" spans="1:12" x14ac:dyDescent="0.25">
      <c r="A47" s="29"/>
    </row>
    <row r="48" spans="1:12" ht="15.75" thickBot="1" x14ac:dyDescent="0.3"/>
    <row r="49" spans="1:12" ht="45.75" thickBot="1" x14ac:dyDescent="0.3">
      <c r="A49" s="22" t="s">
        <v>5</v>
      </c>
      <c r="B49" s="23" t="s">
        <v>34</v>
      </c>
      <c r="C49" s="24" t="s">
        <v>54</v>
      </c>
      <c r="D49" s="24" t="s">
        <v>30</v>
      </c>
      <c r="E49" s="25" t="s">
        <v>23</v>
      </c>
      <c r="F49" s="25" t="s">
        <v>38</v>
      </c>
      <c r="G49" s="25" t="s">
        <v>58</v>
      </c>
      <c r="H49" s="26" t="s">
        <v>39</v>
      </c>
      <c r="I49" s="26" t="s">
        <v>31</v>
      </c>
      <c r="J49" s="26" t="s">
        <v>36</v>
      </c>
      <c r="K49" s="26" t="s">
        <v>32</v>
      </c>
      <c r="L49" s="27" t="s">
        <v>33</v>
      </c>
    </row>
    <row r="50" spans="1:12" ht="22.5" customHeight="1" x14ac:dyDescent="0.25">
      <c r="A50" s="111" t="s">
        <v>51</v>
      </c>
      <c r="B50" s="109" t="s">
        <v>20</v>
      </c>
      <c r="C50" s="76">
        <v>1000</v>
      </c>
      <c r="D50" s="109" t="s">
        <v>37</v>
      </c>
      <c r="E50" s="113">
        <v>2368000</v>
      </c>
      <c r="F50" s="55">
        <v>2640</v>
      </c>
      <c r="G50" s="31"/>
      <c r="H50" s="34"/>
      <c r="I50" s="35"/>
      <c r="J50" s="131"/>
      <c r="K50" s="131"/>
      <c r="L50" s="132"/>
    </row>
    <row r="51" spans="1:12" ht="22.5" customHeight="1" thickBot="1" x14ac:dyDescent="0.3">
      <c r="A51" s="112"/>
      <c r="B51" s="110"/>
      <c r="C51" s="51">
        <v>2000</v>
      </c>
      <c r="D51" s="110"/>
      <c r="E51" s="114"/>
      <c r="F51" s="56">
        <v>3520</v>
      </c>
      <c r="G51" s="32"/>
      <c r="H51" s="36"/>
      <c r="I51" s="37"/>
      <c r="J51" s="133"/>
      <c r="K51" s="133"/>
      <c r="L51" s="134"/>
    </row>
    <row r="52" spans="1:12" ht="20.100000000000001" customHeight="1" thickBot="1" x14ac:dyDescent="0.3">
      <c r="A52" s="107" t="s">
        <v>79</v>
      </c>
      <c r="B52" s="108"/>
      <c r="C52" s="108"/>
      <c r="D52" s="108"/>
      <c r="E52" s="108"/>
      <c r="F52" s="108"/>
      <c r="G52" s="108"/>
      <c r="H52" s="108"/>
      <c r="I52" s="108"/>
      <c r="J52" s="108"/>
      <c r="K52" s="84">
        <f>SUM(K50:K51)</f>
        <v>0</v>
      </c>
      <c r="L52" s="85">
        <f>SUM(L50:L51)</f>
        <v>0</v>
      </c>
    </row>
    <row r="53" spans="1:12" x14ac:dyDescent="0.25">
      <c r="A53" s="29"/>
    </row>
    <row r="54" spans="1:12" ht="15.75" thickBot="1" x14ac:dyDescent="0.3"/>
    <row r="55" spans="1:12" ht="45.75" thickBot="1" x14ac:dyDescent="0.3">
      <c r="A55" s="22" t="s">
        <v>5</v>
      </c>
      <c r="B55" s="23" t="s">
        <v>34</v>
      </c>
      <c r="C55" s="24" t="s">
        <v>54</v>
      </c>
      <c r="D55" s="24" t="s">
        <v>30</v>
      </c>
      <c r="E55" s="25" t="s">
        <v>23</v>
      </c>
      <c r="F55" s="25" t="s">
        <v>38</v>
      </c>
      <c r="G55" s="25" t="s">
        <v>58</v>
      </c>
      <c r="H55" s="26" t="s">
        <v>39</v>
      </c>
      <c r="I55" s="26" t="s">
        <v>31</v>
      </c>
      <c r="J55" s="26" t="s">
        <v>36</v>
      </c>
      <c r="K55" s="26" t="s">
        <v>32</v>
      </c>
      <c r="L55" s="27" t="s">
        <v>33</v>
      </c>
    </row>
    <row r="56" spans="1:12" ht="20.100000000000001" customHeight="1" x14ac:dyDescent="0.25">
      <c r="A56" s="111" t="s">
        <v>52</v>
      </c>
      <c r="B56" s="109" t="s">
        <v>82</v>
      </c>
      <c r="C56" s="76" t="s">
        <v>44</v>
      </c>
      <c r="D56" s="109" t="s">
        <v>37</v>
      </c>
      <c r="E56" s="113">
        <v>2980000</v>
      </c>
      <c r="F56" s="55">
        <v>923</v>
      </c>
      <c r="G56" s="31"/>
      <c r="H56" s="34"/>
      <c r="I56" s="35"/>
      <c r="J56" s="131"/>
      <c r="K56" s="131"/>
      <c r="L56" s="132"/>
    </row>
    <row r="57" spans="1:12" ht="20.100000000000001" customHeight="1" x14ac:dyDescent="0.25">
      <c r="A57" s="115"/>
      <c r="B57" s="116"/>
      <c r="C57" s="75" t="s">
        <v>42</v>
      </c>
      <c r="D57" s="116"/>
      <c r="E57" s="117"/>
      <c r="F57" s="57">
        <v>996</v>
      </c>
      <c r="G57" s="33"/>
      <c r="H57" s="38"/>
      <c r="I57" s="39"/>
      <c r="J57" s="135"/>
      <c r="K57" s="135"/>
      <c r="L57" s="136"/>
    </row>
    <row r="58" spans="1:12" ht="20.100000000000001" customHeight="1" thickBot="1" x14ac:dyDescent="0.3">
      <c r="A58" s="112"/>
      <c r="B58" s="110"/>
      <c r="C58" s="51" t="s">
        <v>53</v>
      </c>
      <c r="D58" s="110"/>
      <c r="E58" s="114"/>
      <c r="F58" s="56">
        <v>1717</v>
      </c>
      <c r="G58" s="32"/>
      <c r="H58" s="36"/>
      <c r="I58" s="37"/>
      <c r="J58" s="133"/>
      <c r="K58" s="133"/>
      <c r="L58" s="134"/>
    </row>
    <row r="59" spans="1:12" ht="20.100000000000001" customHeight="1" thickBot="1" x14ac:dyDescent="0.3">
      <c r="A59" s="107" t="s">
        <v>80</v>
      </c>
      <c r="B59" s="108"/>
      <c r="C59" s="108"/>
      <c r="D59" s="108"/>
      <c r="E59" s="108"/>
      <c r="F59" s="108"/>
      <c r="G59" s="108"/>
      <c r="H59" s="108"/>
      <c r="I59" s="108"/>
      <c r="J59" s="108"/>
      <c r="K59" s="84">
        <f>SUM(K56:K58)</f>
        <v>0</v>
      </c>
      <c r="L59" s="85">
        <f>SUM(L56:L58)</f>
        <v>0</v>
      </c>
    </row>
    <row r="60" spans="1:12" x14ac:dyDescent="0.25">
      <c r="A60" s="29"/>
    </row>
    <row r="61" spans="1:12" ht="15.75" thickBot="1" x14ac:dyDescent="0.3"/>
    <row r="62" spans="1:12" ht="45.75" thickBot="1" x14ac:dyDescent="0.3">
      <c r="A62" s="22" t="s">
        <v>5</v>
      </c>
      <c r="B62" s="23" t="s">
        <v>34</v>
      </c>
      <c r="C62" s="24" t="s">
        <v>54</v>
      </c>
      <c r="D62" s="24" t="s">
        <v>30</v>
      </c>
      <c r="E62" s="25" t="s">
        <v>23</v>
      </c>
      <c r="F62" s="25" t="s">
        <v>38</v>
      </c>
      <c r="G62" s="25" t="s">
        <v>58</v>
      </c>
      <c r="H62" s="26" t="s">
        <v>39</v>
      </c>
      <c r="I62" s="26" t="s">
        <v>31</v>
      </c>
      <c r="J62" s="26" t="s">
        <v>36</v>
      </c>
      <c r="K62" s="26" t="s">
        <v>32</v>
      </c>
      <c r="L62" s="27" t="s">
        <v>33</v>
      </c>
    </row>
    <row r="63" spans="1:12" ht="22.5" customHeight="1" x14ac:dyDescent="0.25">
      <c r="A63" s="111" t="s">
        <v>61</v>
      </c>
      <c r="B63" s="109" t="s">
        <v>21</v>
      </c>
      <c r="C63" s="76">
        <v>500</v>
      </c>
      <c r="D63" s="109" t="s">
        <v>37</v>
      </c>
      <c r="E63" s="113">
        <v>3866000</v>
      </c>
      <c r="F63" s="55">
        <v>276</v>
      </c>
      <c r="G63" s="31"/>
      <c r="H63" s="34"/>
      <c r="I63" s="35"/>
      <c r="J63" s="131"/>
      <c r="K63" s="131"/>
      <c r="L63" s="132"/>
    </row>
    <row r="64" spans="1:12" ht="22.5" customHeight="1" thickBot="1" x14ac:dyDescent="0.3">
      <c r="A64" s="112"/>
      <c r="B64" s="110"/>
      <c r="C64" s="51">
        <v>300</v>
      </c>
      <c r="D64" s="110"/>
      <c r="E64" s="114"/>
      <c r="F64" s="56">
        <v>540</v>
      </c>
      <c r="G64" s="32"/>
      <c r="H64" s="36"/>
      <c r="I64" s="37"/>
      <c r="J64" s="133"/>
      <c r="K64" s="133"/>
      <c r="L64" s="134"/>
    </row>
    <row r="65" spans="1:12" ht="20.100000000000001" customHeight="1" thickBot="1" x14ac:dyDescent="0.3">
      <c r="A65" s="107" t="s">
        <v>81</v>
      </c>
      <c r="B65" s="108"/>
      <c r="C65" s="108"/>
      <c r="D65" s="108"/>
      <c r="E65" s="108"/>
      <c r="F65" s="108"/>
      <c r="G65" s="108"/>
      <c r="H65" s="108"/>
      <c r="I65" s="108"/>
      <c r="J65" s="108"/>
      <c r="K65" s="84">
        <f>SUM(K63:K64)</f>
        <v>0</v>
      </c>
      <c r="L65" s="85">
        <f>SUM(L63:L64)</f>
        <v>0</v>
      </c>
    </row>
  </sheetData>
  <mergeCells count="41">
    <mergeCell ref="A46:J46"/>
    <mergeCell ref="B43:B45"/>
    <mergeCell ref="A43:A45"/>
    <mergeCell ref="A50:A51"/>
    <mergeCell ref="B50:B51"/>
    <mergeCell ref="D50:D51"/>
    <mergeCell ref="E50:E51"/>
    <mergeCell ref="D43:D45"/>
    <mergeCell ref="E43:E45"/>
    <mergeCell ref="A52:J52"/>
    <mergeCell ref="A65:J65"/>
    <mergeCell ref="A56:A58"/>
    <mergeCell ref="B56:B58"/>
    <mergeCell ref="D56:D58"/>
    <mergeCell ref="E56:E58"/>
    <mergeCell ref="A59:J59"/>
    <mergeCell ref="A63:A64"/>
    <mergeCell ref="B63:B64"/>
    <mergeCell ref="D63:D64"/>
    <mergeCell ref="E63:E64"/>
    <mergeCell ref="A37:A38"/>
    <mergeCell ref="B37:B38"/>
    <mergeCell ref="D37:D38"/>
    <mergeCell ref="E37:E38"/>
    <mergeCell ref="A39:J39"/>
    <mergeCell ref="A32:J32"/>
    <mergeCell ref="B24:B25"/>
    <mergeCell ref="D24:D25"/>
    <mergeCell ref="A24:A25"/>
    <mergeCell ref="E24:E25"/>
    <mergeCell ref="A26:J26"/>
    <mergeCell ref="A30:A31"/>
    <mergeCell ref="B30:B31"/>
    <mergeCell ref="D30:D31"/>
    <mergeCell ref="E30:E31"/>
    <mergeCell ref="A2:L2"/>
    <mergeCell ref="A4:C4"/>
    <mergeCell ref="D4:L4"/>
    <mergeCell ref="A10:J10"/>
    <mergeCell ref="A20:J20"/>
    <mergeCell ref="A15:J15"/>
  </mergeCells>
  <pageMargins left="0.7" right="0.7" top="0.78740157499999996" bottom="0.78740157499999996" header="0.3" footer="0.3"/>
  <pageSetup paperSize="9" scale="50" fitToHeight="0" orientation="landscape" r:id="rId1"/>
  <headerFooter>
    <oddFooter>&amp;LSpecifikace a soupis dodávek - Cenik
Parenterální výživa - Část 8 - 17&amp;CStránka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CN Část 1 - 7</vt:lpstr>
      <vt:lpstr>Část 8-17 návrh</vt:lpstr>
      <vt:lpstr>'CN Část 1 - 7'!Oblast_tisku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2025-08-27T13:04:53Z</cp:lastPrinted>
  <dcterms:created xsi:type="dcterms:W3CDTF">2017-05-15T08:14:37Z</dcterms:created>
  <dcterms:modified xsi:type="dcterms:W3CDTF">2025-10-01T13:15:11Z</dcterms:modified>
</cp:coreProperties>
</file>