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5_2025_CB Diagnostika monok.protil\02 ZD\"/>
    </mc:Choice>
  </mc:AlternateContent>
  <xr:revisionPtr revIDLastSave="0" documentId="13_ncr:1_{BA04CED7-F6C2-4985-B40F-E8BA338968C9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List1!$A$1:$H$58</definedName>
  </definedNames>
  <calcPr calcId="191029"/>
</workbook>
</file>

<file path=xl/calcChain.xml><?xml version="1.0" encoding="utf-8"?>
<calcChain xmlns="http://schemas.openxmlformats.org/spreadsheetml/2006/main">
  <c r="E12" i="1" l="1"/>
  <c r="E13" i="1"/>
  <c r="E14" i="1"/>
  <c r="G14" i="1" s="1"/>
  <c r="E15" i="1"/>
  <c r="E16" i="1"/>
  <c r="G16" i="1" s="1"/>
  <c r="E17" i="1"/>
  <c r="C11" i="1"/>
  <c r="C12" i="1"/>
  <c r="C13" i="1"/>
  <c r="C14" i="1"/>
  <c r="C15" i="1"/>
  <c r="C16" i="1"/>
  <c r="C17" i="1"/>
  <c r="C18" i="1"/>
  <c r="C10" i="1"/>
  <c r="H16" i="1" l="1"/>
  <c r="H14" i="1"/>
  <c r="G17" i="1"/>
  <c r="H17" i="1" s="1"/>
  <c r="G15" i="1"/>
  <c r="H15" i="1" s="1"/>
  <c r="G13" i="1"/>
  <c r="H13" i="1" s="1"/>
  <c r="G12" i="1"/>
  <c r="H12" i="1" s="1"/>
  <c r="E11" i="1"/>
  <c r="G11" i="1" s="1"/>
  <c r="E18" i="1"/>
  <c r="G18" i="1" s="1"/>
  <c r="H18" i="1" s="1"/>
  <c r="H11" i="1" l="1"/>
  <c r="E10" i="1"/>
  <c r="G20" i="1" s="1"/>
  <c r="G10" i="1" l="1"/>
  <c r="G21" i="1" s="1"/>
  <c r="H10" i="1" l="1"/>
  <c r="G22" i="1" s="1"/>
</calcChain>
</file>

<file path=xl/sharedStrings.xml><?xml version="1.0" encoding="utf-8"?>
<sst xmlns="http://schemas.openxmlformats.org/spreadsheetml/2006/main" count="24" uniqueCount="24">
  <si>
    <t>Název veřejné zakázky:</t>
  </si>
  <si>
    <t>Sazba DPH v %</t>
  </si>
  <si>
    <t>DPH v Kč</t>
  </si>
  <si>
    <t>DPH celkem</t>
  </si>
  <si>
    <t>Cena za 1 ks kompletního vyšetření/testů  bez DPH</t>
  </si>
  <si>
    <t>Příloha k ZD č. 2</t>
  </si>
  <si>
    <t>SOUPIS DODÁVEK - CENÍK</t>
  </si>
  <si>
    <t>Počet vyšetření za 12 měsíců</t>
  </si>
  <si>
    <t>„Dodávka validovaných diagnostik a spotřebního materiálu pro detekci hladin léčebných biologik a protilátek proti terapeutickým monoklonálním protilátkám (monitorování biologické léčby) s výpůjčkou automatického analyzátoru“</t>
  </si>
  <si>
    <t>Název metody</t>
  </si>
  <si>
    <t>Infliximab</t>
  </si>
  <si>
    <t>Anti-Infliximab</t>
  </si>
  <si>
    <t>Adalimumab</t>
  </si>
  <si>
    <t>Anti-Adalimumab</t>
  </si>
  <si>
    <t>Vedolizumab</t>
  </si>
  <si>
    <t>Anti-Vedolizumab</t>
  </si>
  <si>
    <t>Ustekinumab</t>
  </si>
  <si>
    <t>Anti-Ustekinumab</t>
  </si>
  <si>
    <t>Quantiferon komplet</t>
  </si>
  <si>
    <t>Počet vyšetření/  testů za 60 měsíců</t>
  </si>
  <si>
    <t>Cena  za všechna
vyšetření/testy za 60 měsíců bez DPH</t>
  </si>
  <si>
    <t>Cena  za všechna vyšetření/testy za 60 měsíců vč. DPH</t>
  </si>
  <si>
    <t>Celková cena za období 60 měsíců bez DPH:</t>
  </si>
  <si>
    <t>Celková cena za období 60 měsíců vč.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</si>
</sst>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2" fontId="1" fillId="2" borderId="19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9" fontId="1" fillId="2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9" fontId="1" fillId="2" borderId="1" xfId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9" fillId="0" borderId="1" xfId="0" applyFont="1" applyBorder="1"/>
    <xf numFmtId="0" fontId="8" fillId="0" borderId="17" xfId="0" applyFont="1" applyBorder="1" applyAlignment="1" applyProtection="1">
      <alignment horizontal="left" vertical="center" wrapText="1"/>
    </xf>
    <xf numFmtId="0" fontId="9" fillId="0" borderId="23" xfId="0" applyFont="1" applyBorder="1"/>
    <xf numFmtId="3" fontId="1" fillId="0" borderId="23" xfId="0" applyNumberFormat="1" applyFont="1" applyFill="1" applyBorder="1" applyAlignment="1" applyProtection="1">
      <alignment horizontal="right" vertical="center" wrapText="1"/>
    </xf>
    <xf numFmtId="3" fontId="1" fillId="0" borderId="23" xfId="0" applyNumberFormat="1" applyFont="1" applyFill="1" applyBorder="1" applyAlignment="1" applyProtection="1">
      <alignment horizontal="right" vertical="center"/>
    </xf>
    <xf numFmtId="164" fontId="1" fillId="2" borderId="23" xfId="0" applyNumberFormat="1" applyFont="1" applyFill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9" fontId="1" fillId="2" borderId="23" xfId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1076325</xdr:colOff>
      <xdr:row>26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showGridLines="0" tabSelected="1" zoomScaleNormal="100" workbookViewId="0">
      <selection activeCell="D19" sqref="D19"/>
    </sheetView>
  </sheetViews>
  <sheetFormatPr defaultRowHeight="15" x14ac:dyDescent="0.25"/>
  <cols>
    <col min="1" max="1" width="33.7109375" customWidth="1"/>
    <col min="2" max="2" width="13.42578125" customWidth="1"/>
    <col min="3" max="3" width="13.7109375" customWidth="1"/>
    <col min="4" max="4" width="15.7109375" customWidth="1"/>
    <col min="5" max="5" width="16.28515625" bestFit="1" customWidth="1"/>
    <col min="6" max="6" width="11.7109375" customWidth="1"/>
    <col min="7" max="7" width="15.7109375" customWidth="1"/>
    <col min="8" max="8" width="16.28515625" bestFit="1" customWidth="1"/>
  </cols>
  <sheetData>
    <row r="1" spans="1:8" x14ac:dyDescent="0.25">
      <c r="H1" t="s">
        <v>5</v>
      </c>
    </row>
    <row r="2" spans="1:8" ht="23.25" x14ac:dyDescent="0.35">
      <c r="A2" s="38" t="s">
        <v>6</v>
      </c>
      <c r="B2" s="38"/>
      <c r="C2" s="38"/>
      <c r="D2" s="38"/>
      <c r="E2" s="38"/>
      <c r="F2" s="38"/>
      <c r="G2" s="38"/>
      <c r="H2" s="38"/>
    </row>
    <row r="3" spans="1:8" ht="20.25" x14ac:dyDescent="0.3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35" t="s">
        <v>0</v>
      </c>
      <c r="B4" s="35"/>
      <c r="C4" s="35"/>
      <c r="D4" s="35"/>
      <c r="E4" s="35"/>
      <c r="F4" s="35"/>
      <c r="G4" s="35"/>
      <c r="H4" s="35"/>
    </row>
    <row r="5" spans="1:8" ht="17.45" customHeight="1" x14ac:dyDescent="0.25">
      <c r="A5" s="36" t="s">
        <v>8</v>
      </c>
      <c r="B5" s="36"/>
      <c r="C5" s="36"/>
      <c r="D5" s="36"/>
      <c r="E5" s="36"/>
      <c r="F5" s="36"/>
      <c r="G5" s="36"/>
      <c r="H5" s="36"/>
    </row>
    <row r="6" spans="1:8" x14ac:dyDescent="0.25">
      <c r="A6" s="37"/>
      <c r="B6" s="37"/>
      <c r="C6" s="37"/>
      <c r="D6" s="37"/>
      <c r="E6" s="37"/>
      <c r="F6" s="37"/>
      <c r="G6" s="37"/>
      <c r="H6" s="37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ht="15.75" thickBot="1" x14ac:dyDescent="0.3">
      <c r="A8" s="3"/>
      <c r="B8" s="3"/>
      <c r="C8" s="3"/>
      <c r="D8" s="3"/>
      <c r="E8" s="3"/>
      <c r="F8" s="3"/>
      <c r="G8" s="3"/>
      <c r="H8" s="3"/>
    </row>
    <row r="9" spans="1:8" s="1" customFormat="1" ht="72" thickBot="1" x14ac:dyDescent="0.3">
      <c r="A9" s="9" t="s">
        <v>9</v>
      </c>
      <c r="B9" s="9" t="s">
        <v>7</v>
      </c>
      <c r="C9" s="9" t="s">
        <v>19</v>
      </c>
      <c r="D9" s="9" t="s">
        <v>4</v>
      </c>
      <c r="E9" s="9" t="s">
        <v>20</v>
      </c>
      <c r="F9" s="9" t="s">
        <v>1</v>
      </c>
      <c r="G9" s="9" t="s">
        <v>2</v>
      </c>
      <c r="H9" s="10" t="s">
        <v>21</v>
      </c>
    </row>
    <row r="10" spans="1:8" s="2" customFormat="1" ht="21" customHeight="1" x14ac:dyDescent="0.25">
      <c r="A10" s="21" t="s">
        <v>10</v>
      </c>
      <c r="B10" s="14">
        <v>1800</v>
      </c>
      <c r="C10" s="15">
        <f>B10*6</f>
        <v>10800</v>
      </c>
      <c r="D10" s="6">
        <v>0</v>
      </c>
      <c r="E10" s="7">
        <f>C10*D10</f>
        <v>0</v>
      </c>
      <c r="F10" s="11"/>
      <c r="G10" s="7">
        <f>E10*F10</f>
        <v>0</v>
      </c>
      <c r="H10" s="8">
        <f>E10+G10</f>
        <v>0</v>
      </c>
    </row>
    <row r="11" spans="1:8" s="2" customFormat="1" ht="20.25" customHeight="1" x14ac:dyDescent="0.25">
      <c r="A11" s="18" t="s">
        <v>11</v>
      </c>
      <c r="B11" s="14">
        <v>1800</v>
      </c>
      <c r="C11" s="15">
        <f t="shared" ref="C11:C18" si="0">B11*6</f>
        <v>10800</v>
      </c>
      <c r="D11" s="6">
        <v>0</v>
      </c>
      <c r="E11" s="7">
        <f t="shared" ref="E11:E18" si="1">C11*D11</f>
        <v>0</v>
      </c>
      <c r="F11" s="13"/>
      <c r="G11" s="7">
        <f t="shared" ref="G11:G18" si="2">E11*F11</f>
        <v>0</v>
      </c>
      <c r="H11" s="8">
        <f t="shared" ref="H11:H18" si="3">E11+G11</f>
        <v>0</v>
      </c>
    </row>
    <row r="12" spans="1:8" s="2" customFormat="1" ht="20.25" customHeight="1" x14ac:dyDescent="0.25">
      <c r="A12" s="18" t="s">
        <v>12</v>
      </c>
      <c r="B12" s="14">
        <v>400</v>
      </c>
      <c r="C12" s="15">
        <f t="shared" si="0"/>
        <v>2400</v>
      </c>
      <c r="D12" s="6">
        <v>0</v>
      </c>
      <c r="E12" s="7">
        <f t="shared" si="1"/>
        <v>0</v>
      </c>
      <c r="F12" s="13"/>
      <c r="G12" s="7">
        <f t="shared" si="2"/>
        <v>0</v>
      </c>
      <c r="H12" s="8">
        <f t="shared" si="3"/>
        <v>0</v>
      </c>
    </row>
    <row r="13" spans="1:8" s="2" customFormat="1" ht="20.25" customHeight="1" x14ac:dyDescent="0.25">
      <c r="A13" s="19" t="s">
        <v>13</v>
      </c>
      <c r="B13" s="14">
        <v>400</v>
      </c>
      <c r="C13" s="15">
        <f t="shared" si="0"/>
        <v>2400</v>
      </c>
      <c r="D13" s="6">
        <v>0</v>
      </c>
      <c r="E13" s="7">
        <f t="shared" si="1"/>
        <v>0</v>
      </c>
      <c r="F13" s="13"/>
      <c r="G13" s="7">
        <f t="shared" si="2"/>
        <v>0</v>
      </c>
      <c r="H13" s="8">
        <f t="shared" si="3"/>
        <v>0</v>
      </c>
    </row>
    <row r="14" spans="1:8" s="2" customFormat="1" ht="20.25" customHeight="1" x14ac:dyDescent="0.2">
      <c r="A14" s="20" t="s">
        <v>14</v>
      </c>
      <c r="B14" s="14">
        <v>30</v>
      </c>
      <c r="C14" s="15">
        <f t="shared" si="0"/>
        <v>180</v>
      </c>
      <c r="D14" s="6">
        <v>0</v>
      </c>
      <c r="E14" s="7">
        <f t="shared" si="1"/>
        <v>0</v>
      </c>
      <c r="F14" s="13"/>
      <c r="G14" s="7">
        <f t="shared" si="2"/>
        <v>0</v>
      </c>
      <c r="H14" s="8">
        <f t="shared" si="3"/>
        <v>0</v>
      </c>
    </row>
    <row r="15" spans="1:8" s="2" customFormat="1" ht="20.25" customHeight="1" x14ac:dyDescent="0.2">
      <c r="A15" s="20" t="s">
        <v>15</v>
      </c>
      <c r="B15" s="14">
        <v>30</v>
      </c>
      <c r="C15" s="15">
        <f t="shared" si="0"/>
        <v>180</v>
      </c>
      <c r="D15" s="6">
        <v>0</v>
      </c>
      <c r="E15" s="7">
        <f t="shared" si="1"/>
        <v>0</v>
      </c>
      <c r="F15" s="13"/>
      <c r="G15" s="7">
        <f t="shared" si="2"/>
        <v>0</v>
      </c>
      <c r="H15" s="8">
        <f t="shared" si="3"/>
        <v>0</v>
      </c>
    </row>
    <row r="16" spans="1:8" s="2" customFormat="1" ht="20.25" customHeight="1" x14ac:dyDescent="0.2">
      <c r="A16" s="20" t="s">
        <v>16</v>
      </c>
      <c r="B16" s="14">
        <v>20</v>
      </c>
      <c r="C16" s="15">
        <f t="shared" si="0"/>
        <v>120</v>
      </c>
      <c r="D16" s="6">
        <v>0</v>
      </c>
      <c r="E16" s="7">
        <f t="shared" si="1"/>
        <v>0</v>
      </c>
      <c r="F16" s="13"/>
      <c r="G16" s="7">
        <f t="shared" si="2"/>
        <v>0</v>
      </c>
      <c r="H16" s="8">
        <f t="shared" si="3"/>
        <v>0</v>
      </c>
    </row>
    <row r="17" spans="1:9" s="2" customFormat="1" ht="20.25" customHeight="1" x14ac:dyDescent="0.2">
      <c r="A17" s="20" t="s">
        <v>17</v>
      </c>
      <c r="B17" s="14">
        <v>20</v>
      </c>
      <c r="C17" s="15">
        <f t="shared" si="0"/>
        <v>120</v>
      </c>
      <c r="D17" s="6">
        <v>0</v>
      </c>
      <c r="E17" s="7">
        <f t="shared" si="1"/>
        <v>0</v>
      </c>
      <c r="F17" s="13"/>
      <c r="G17" s="7">
        <f t="shared" si="2"/>
        <v>0</v>
      </c>
      <c r="H17" s="8">
        <f t="shared" si="3"/>
        <v>0</v>
      </c>
    </row>
    <row r="18" spans="1:9" s="2" customFormat="1" ht="21.75" customHeight="1" thickBot="1" x14ac:dyDescent="0.25">
      <c r="A18" s="22" t="s">
        <v>18</v>
      </c>
      <c r="B18" s="23">
        <v>1800</v>
      </c>
      <c r="C18" s="24">
        <f t="shared" si="0"/>
        <v>10800</v>
      </c>
      <c r="D18" s="25">
        <v>0</v>
      </c>
      <c r="E18" s="26">
        <f t="shared" si="1"/>
        <v>0</v>
      </c>
      <c r="F18" s="27"/>
      <c r="G18" s="26">
        <f t="shared" si="2"/>
        <v>0</v>
      </c>
      <c r="H18" s="28">
        <f t="shared" si="3"/>
        <v>0</v>
      </c>
    </row>
    <row r="19" spans="1:9" ht="15.75" thickBot="1" x14ac:dyDescent="0.3">
      <c r="A19" s="5"/>
      <c r="B19" s="16"/>
      <c r="C19" s="29"/>
      <c r="D19" s="16"/>
      <c r="E19" s="16"/>
      <c r="F19" s="16"/>
      <c r="G19" s="16"/>
      <c r="H19" s="16"/>
      <c r="I19" s="16"/>
    </row>
    <row r="20" spans="1:9" ht="18.75" customHeight="1" x14ac:dyDescent="0.25">
      <c r="A20" s="16"/>
      <c r="B20" s="17"/>
      <c r="C20" s="39" t="s">
        <v>22</v>
      </c>
      <c r="D20" s="40"/>
      <c r="E20" s="40"/>
      <c r="F20" s="41"/>
      <c r="G20" s="42">
        <f>SUM(E10:E18)</f>
        <v>0</v>
      </c>
      <c r="H20" s="43"/>
    </row>
    <row r="21" spans="1:9" ht="16.5" customHeight="1" x14ac:dyDescent="0.25">
      <c r="A21" s="16"/>
      <c r="B21" s="17"/>
      <c r="C21" s="44" t="s">
        <v>3</v>
      </c>
      <c r="D21" s="45"/>
      <c r="E21" s="45"/>
      <c r="F21" s="46"/>
      <c r="G21" s="47">
        <f>SUM(G10:G18)</f>
        <v>0</v>
      </c>
      <c r="H21" s="48"/>
    </row>
    <row r="22" spans="1:9" ht="19.5" customHeight="1" thickBot="1" x14ac:dyDescent="0.3">
      <c r="A22" s="16"/>
      <c r="B22" s="17"/>
      <c r="C22" s="30" t="s">
        <v>23</v>
      </c>
      <c r="D22" s="31"/>
      <c r="E22" s="31"/>
      <c r="F22" s="32"/>
      <c r="G22" s="33">
        <f>SUM(H10:H18)</f>
        <v>0</v>
      </c>
      <c r="H22" s="34"/>
    </row>
    <row r="23" spans="1:9" x14ac:dyDescent="0.25">
      <c r="A23" s="16"/>
      <c r="B23" s="16"/>
      <c r="C23" s="16"/>
      <c r="D23" s="16"/>
      <c r="E23" s="16"/>
      <c r="F23" s="16"/>
      <c r="G23" s="16"/>
      <c r="H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</sheetData>
  <mergeCells count="9">
    <mergeCell ref="C22:F22"/>
    <mergeCell ref="G22:H22"/>
    <mergeCell ref="A4:H4"/>
    <mergeCell ref="A5:H6"/>
    <mergeCell ref="A2:H2"/>
    <mergeCell ref="C20:F20"/>
    <mergeCell ref="G20:H20"/>
    <mergeCell ref="C21:F21"/>
    <mergeCell ref="G21:H21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2020-12-09T13:30:15Z</cp:lastPrinted>
  <dcterms:created xsi:type="dcterms:W3CDTF">2017-01-26T14:53:55Z</dcterms:created>
  <dcterms:modified xsi:type="dcterms:W3CDTF">2025-09-08T10:11:00Z</dcterms:modified>
</cp:coreProperties>
</file>