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21_2025_CB Léčiva NEMCB (142025)\02 Zadávací dokumentace\"/>
    </mc:Choice>
  </mc:AlternateContent>
  <xr:revisionPtr revIDLastSave="0" documentId="13_ncr:1_{BECAADEE-1EED-454C-A249-BA0918667D2E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Ceník!$A$1:$L$15</definedName>
  </definedNames>
  <calcPr calcId="191029"/>
</workbook>
</file>

<file path=xl/calcChain.xml><?xml version="1.0" encoding="utf-8"?>
<calcChain xmlns="http://schemas.openxmlformats.org/spreadsheetml/2006/main">
  <c r="J13" i="1" l="1"/>
  <c r="L13" i="1" s="1"/>
  <c r="K11" i="1"/>
  <c r="J11" i="1"/>
  <c r="L11" i="1" s="1"/>
  <c r="K23" i="1"/>
  <c r="J23" i="1"/>
  <c r="L23" i="1" s="1"/>
  <c r="K22" i="1"/>
  <c r="K24" i="1" s="1"/>
  <c r="J22" i="1"/>
  <c r="L22" i="1" s="1"/>
  <c r="L24" i="1" l="1"/>
  <c r="K18" i="1"/>
  <c r="J18" i="1"/>
  <c r="L18" i="1" s="1"/>
  <c r="K17" i="1"/>
  <c r="J17" i="1"/>
  <c r="L17" i="1" s="1"/>
  <c r="L19" i="1" l="1"/>
  <c r="K19" i="1"/>
  <c r="K12" i="1"/>
  <c r="J12" i="1"/>
  <c r="L12" i="1" s="1"/>
  <c r="K13" i="1" l="1"/>
  <c r="K10" i="1"/>
  <c r="J10" i="1"/>
  <c r="L10" i="1" s="1"/>
  <c r="K14" i="1" l="1"/>
  <c r="L14" i="1"/>
</calcChain>
</file>

<file path=xl/sharedStrings.xml><?xml version="1.0" encoding="utf-8"?>
<sst xmlns="http://schemas.openxmlformats.org/spreadsheetml/2006/main" count="65" uniqueCount="38">
  <si>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</si>
  <si>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</si>
  <si>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</si>
  <si>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</si>
  <si>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</si>
  <si>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</si>
  <si>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</si>
  <si>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</si>
  <si>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</si>
  <si>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</si>
  <si>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</si>
  <si>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</si>
  <si>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</si>
  <si>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</si>
  <si>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</si>
  <si>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</si>
  <si>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</si>
  <si>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bez DPH</t>
  </si>
  <si>
    <t>Cena za balení  vč. DPH</t>
  </si>
  <si>
    <t>Celkem za 48 měsíců - ČÁST 2</t>
  </si>
  <si>
    <t>Celkem za 48 měsíců - ČÁST 1</t>
  </si>
  <si>
    <t>LÉČIVA PRO NEMCB (142025)</t>
  </si>
  <si>
    <t>Část 3</t>
  </si>
  <si>
    <t>Celkem za 48 měsíců - ČÁST 3</t>
  </si>
  <si>
    <t>B02BC30</t>
  </si>
  <si>
    <t>LOKÁLNÍ HEMOSTATIKA, KOMBINACE, léková forma matrice pro tkáňové lepidlo</t>
  </si>
  <si>
    <t>LOKÁLNÍ HEMOSTATIKA, KOMBINACE, s obsahem thrombinum humanum 500 IU/ml</t>
  </si>
  <si>
    <t>LOKÁLNÍ HEMOSTATIKA, KOMBINACE, s obsahem thrombinum humanum 4 IU/ml</t>
  </si>
  <si>
    <t>MTX GKU 1X(3CMX2,5CM)</t>
  </si>
  <si>
    <t>MTX GKU 1X(4,8CMX4,8CM)</t>
  </si>
  <si>
    <t>MTX GKU 1X(9,5CMX4,8CM)</t>
  </si>
  <si>
    <t>MTX GKU 2X(4,8CMX4,8CM)</t>
  </si>
  <si>
    <t>SOL GKU 1X2ML(1ML+1ML) PRIMA</t>
  </si>
  <si>
    <t>SOL GKU 1X4ML(2ML+2ML) PRIMA</t>
  </si>
  <si>
    <t>SOL GKU 1X1ML+1ML PRIMA</t>
  </si>
  <si>
    <t>SOL GKU 1X2ML+2ML PRIMA</t>
  </si>
  <si>
    <t>1x týdně</t>
  </si>
  <si>
    <t>2x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</si>
</sst>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4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3" fontId="27" fillId="36" borderId="15" xfId="0" applyNumberFormat="1" applyFont="1" applyFill="1" applyBorder="1" applyAlignment="1">
      <alignment horizontal="center" vertical="center" wrapText="1"/>
    </xf>
    <xf numFmtId="3" fontId="27" fillId="36" borderId="16" xfId="0" applyNumberFormat="1" applyFont="1" applyFill="1" applyBorder="1" applyAlignment="1">
      <alignment horizontal="center" vertical="center" wrapText="1"/>
    </xf>
    <xf numFmtId="164" fontId="27" fillId="37" borderId="15" xfId="0" applyNumberFormat="1" applyFont="1" applyFill="1" applyBorder="1" applyAlignment="1">
      <alignment horizontal="right"/>
    </xf>
    <xf numFmtId="164" fontId="27" fillId="37" borderId="16" xfId="0" applyNumberFormat="1" applyFont="1" applyFill="1" applyBorder="1" applyAlignment="1">
      <alignment horizontal="right"/>
    </xf>
    <xf numFmtId="3" fontId="35" fillId="36" borderId="15" xfId="0" applyNumberFormat="1" applyFont="1" applyFill="1" applyBorder="1" applyAlignment="1">
      <alignment horizontal="center" vertical="center" wrapText="1"/>
    </xf>
    <xf numFmtId="9" fontId="27" fillId="35" borderId="17" xfId="0" applyNumberFormat="1" applyFont="1" applyFill="1" applyBorder="1" applyAlignment="1">
      <alignment horizontal="center" vertical="center"/>
    </xf>
    <xf numFmtId="3" fontId="34" fillId="0" borderId="24" xfId="0" applyNumberFormat="1" applyFont="1" applyBorder="1" applyAlignment="1">
      <alignment horizontal="center" vertical="center"/>
    </xf>
    <xf numFmtId="49" fontId="37" fillId="0" borderId="0" xfId="0" applyNumberFormat="1" applyFont="1" applyAlignment="1"/>
    <xf numFmtId="49" fontId="30" fillId="0" borderId="0" xfId="0" applyNumberFormat="1" applyFont="1" applyAlignment="1"/>
    <xf numFmtId="164" fontId="27" fillId="35" borderId="18" xfId="0" applyNumberFormat="1" applyFont="1" applyFill="1" applyBorder="1" applyAlignment="1">
      <alignment horizontal="right" vertical="center"/>
    </xf>
    <xf numFmtId="164" fontId="34" fillId="0" borderId="18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164" fontId="34" fillId="0" borderId="26" xfId="0" applyNumberFormat="1" applyFont="1" applyBorder="1" applyAlignment="1">
      <alignment horizontal="center" vertical="center"/>
    </xf>
    <xf numFmtId="164" fontId="34" fillId="0" borderId="20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9" fontId="27" fillId="35" borderId="21" xfId="0" applyNumberFormat="1" applyFont="1" applyFill="1" applyBorder="1" applyAlignment="1">
      <alignment horizontal="center" vertical="center"/>
    </xf>
    <xf numFmtId="164" fontId="34" fillId="0" borderId="29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horizontal="center" vertical="center"/>
    </xf>
    <xf numFmtId="0" fontId="38" fillId="0" borderId="27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wrapText="1"/>
    </xf>
    <xf numFmtId="0" fontId="36" fillId="37" borderId="14" xfId="0" applyFont="1" applyFill="1" applyBorder="1" applyAlignment="1">
      <alignment horizontal="right"/>
    </xf>
    <xf numFmtId="0" fontId="36" fillId="37" borderId="15" xfId="0" applyFont="1" applyFill="1" applyBorder="1" applyAlignment="1">
      <alignment horizontal="right"/>
    </xf>
    <xf numFmtId="0" fontId="27" fillId="37" borderId="23" xfId="0" applyFont="1" applyFill="1" applyBorder="1" applyAlignment="1">
      <alignment horizontal="center" vertical="center"/>
    </xf>
    <xf numFmtId="0" fontId="27" fillId="37" borderId="2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/>
    </xf>
    <xf numFmtId="4" fontId="27" fillId="0" borderId="24" xfId="0" applyNumberFormat="1" applyFont="1" applyBorder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3C6A08D3-FC44-488D-9B73-367CA94C64FC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76C26FCC-26F3-4C97-A4F4-4BFB24E9DA1F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B2A3E203-237A-483E-A28A-F081FA89EB08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8DF35782-9ED1-4F93-80B4-957E9B01C933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9F787B4C-24A2-42D0-8C1B-35FBEA22FDF3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8CF1D35C-84B7-4E94-9E65-10794DB599E0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30C74E1E-653B-40FD-8A38-6A70648D82DB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641157CD-197B-4C47-AA10-7B1AD6257173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90DE8050-D609-4850-A0C5-175CF954B700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2C21BC2F-D382-455C-82CF-36137E4DEFC9}"/>
            </a:ext>
          </a:extLst>
        </xdr:cNvPr>
        <xdr:cNvSpPr txBox="1"/>
      </xdr:nvSpPr>
      <xdr:spPr>
        <a:xfrm>
          <a:off x="6690360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A555C985-5E0E-4E04-8C47-7EA4530A96D2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4C80E87-5833-4821-85E6-9E0F05AF913B}"/>
            </a:ext>
          </a:extLst>
        </xdr:cNvPr>
        <xdr:cNvSpPr txBox="1"/>
      </xdr:nvSpPr>
      <xdr:spPr>
        <a:xfrm>
          <a:off x="669036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802E3E0-CE43-4E44-B332-67E7EBFF0142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7DD3DE20-5B6C-4BF9-AD99-C114701260EB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3BF3BEFE-B48B-4BBD-B123-104F8144F0E8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65B969BC-71D1-4C03-A477-2DEDFA000989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D68D567-3793-4AB9-A129-71123CA33C60}"/>
            </a:ext>
          </a:extLst>
        </xdr:cNvPr>
        <xdr:cNvSpPr txBox="1"/>
      </xdr:nvSpPr>
      <xdr:spPr>
        <a:xfrm>
          <a:off x="6690360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F2A3B8F-17B6-4500-B3B3-3386C6D0AA6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A274FE76-F92D-4850-AEFF-D94944DCC66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119FE1D-A834-4D40-80DE-1B80816E32A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A61DCF1F-A4AE-4257-BEAA-2FCB645E61C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D979E60C-A276-44C6-A7ED-45DD78B9F95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1C435292-D529-4E5F-B311-275F738CA70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00EF99FF-EDED-4882-84AD-C9BA76AE0CF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E07F98D5-3771-437D-B33F-7C2C1945D8B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3A0AF669-52C0-44E3-8D01-A294319F5DF4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37693220-580B-4B3C-9446-6D77E535DF2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ACD66BF0-3802-4C81-84D5-D896517E13E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8600207-F11C-4C54-912A-BF4DE983F86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5EF46F94-7D98-41D3-97C5-31D629514B2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B74E3B2E-142D-44B0-AC6C-135A859AA26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90B279C9-1318-42F8-9D5A-85AFBE7786B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2A5BA80-678E-47A7-A195-435F64FC7E6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DCECD0E8-E99F-442C-BAE7-98416F04782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9BE2A2F3-1276-416D-B87C-65E63469649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A7EB462A-6BB0-4B1E-97A3-173C236944E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A8714FD-6197-492A-B5D2-5DF5ACEF25B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B7111D1B-A0B2-4F78-B2B3-BA8282177F8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37EAF71-54A3-4219-8C76-C246B2E81A6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A4723C16-902B-4600-AF67-556F5B8A57D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9CE1BBA-4479-4871-AB71-32AEEAACC6E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64D33F2-126E-49B9-BBDE-EE20DFB41E7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C1647D73-7FDD-469F-805B-D45DCE7C32C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0B5E6FE-29C2-4283-8EE8-7ECA7D22A5B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2631B36-1638-4876-9CAC-5E62D20FDE7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F56A4B3-BE57-41CA-BF07-60DEEC6A1F2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739B7EE-C922-43DC-B1DB-2BA6D90219C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C3A74058-2733-40C5-9CE5-18FAB1EB915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8C0DE775-2F4A-4D45-81E9-5E040F0CD5A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AD183043-5C2F-4510-9319-20CB08769CE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CEA59ACC-1BF5-47AC-BECA-7B3B278C302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55965128-2A1D-45C2-B9B7-878CAB3865F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3F5BDBC-8600-4D95-ABD2-884E97A05B7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EC0DBAB0-BF22-4A25-ADA9-C80D34709E5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D95F5D92-4254-4438-9E05-DB1BBDC077A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12B88A17-2144-4DDC-9A2E-2FFA12EE79E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103076FC-4FB4-49CE-A396-0091BC60E12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19C4D5E7-2801-491A-911B-EC2378329E4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63C47D8B-9D94-4CA6-99EC-D97130CF2AE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4938942C-7734-48B8-B1D7-4BFD577153C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61154EA6-1AE2-430E-A587-9DAFA49C86B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2F2ED959-B3CE-496F-B165-69B4C9852C1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BFFF8E2-4226-4B8C-809B-DA47D46CD96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BF9F7ACD-24A6-4EFB-88A1-3EDFF2A15FF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D18D093F-2597-4DB5-A2CD-55A3E8AC1B4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771DFD1-1BCE-49AF-ADF7-37B74AC5239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59EABDEC-5D2B-4955-9F79-D6BEBE4B1C8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71FB29F8-2D4E-4C34-84BC-464728268AE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3F14E445-CD66-41E6-92D3-08152E796A6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12DBEDD-0765-411C-A9D9-0C7FB9CEFC9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7CCA89A0-D30D-45DF-A8FA-EE1CBF71AE3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7D5431A4-A481-4680-A348-EC60C33CBB7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4DCBD4A3-C0C8-478E-9A04-6760BE8FA48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17C3755B-D2FA-49AF-983A-BE50DF3DE2A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131FC39-B143-49D3-861D-A0BE3E12D174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2BBC8BBC-8D6A-4005-A38B-9302110BE39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BE85D39F-8CAA-432F-A104-80523064837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C9C4750B-032E-4C18-8E24-4824CA40FCF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DE3C8BF-9FB0-40E6-A876-49112AB0669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14B2B55C-A27A-4C89-BC0D-04405ACF610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DBCC521-6411-4F2B-85A4-5CACE99F417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EF12C377-E864-4C04-A863-E0DD01A570E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D57E4C15-BF08-4361-B7C7-B44F72E2353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0FA807C9-2035-4E3F-8D3D-528A9C2F653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7B39C8C9-EDEC-4CE6-8034-3902193B8F0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73ED9D8D-0711-41D0-A709-8E52360770F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82166B1-F5E4-4D5D-9DDC-66DA1330AAA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39510A26-4733-4A28-90D1-7540B861C43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734F28C-36D3-4F8A-BF58-7B22B6832B5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7FA6ACFA-CDEC-43F5-8386-87D9DBDB830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C8BFF94-B7D1-43A7-95E8-03593C93CEA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02C9EC89-75AA-4468-9178-EAC6C400691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FA76817A-AB76-443E-A846-902D7D8A492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435DBCCE-CAFC-4A99-B31A-D2F35C5A065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9365141-1FE6-4DA9-ADFD-2195BFE0288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B2C95D4B-400B-417E-AE6A-E2AA8D8F574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FADCB9DC-99A4-41DB-905A-ACAFCC583DC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1F4DF87D-B4FD-454F-BDD9-EAF5487014B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0B25C8BE-19EA-46E5-99B4-C1E743B78EC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8C5DC1FA-A4A3-4C7A-B89D-8394B6C63B1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CF99A799-4F3F-47C8-87E6-1752958DF2A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C662F3EF-50C2-43E7-8730-D4F39A4635E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5A84B7BF-4651-4A59-8D9E-AB841B0CE36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7218BB47-88F7-45CB-86DF-8CCD2AD02D5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B77BFB0-310B-491E-981F-F31550E6598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CE75CA43-B51D-4DC5-879E-CEADF12816E4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9C511275-DB0B-4C1A-BD09-C37B7CA83A6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425BEB73-46A4-4452-94C5-0EBCD489DC7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47730C80-BC4E-4617-AB9E-C539728D1F9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7FD665F-DB78-4B61-9821-54F1E8C838B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66A4F288-27A2-41B8-8FD8-410BDE3451D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9272C2F5-4BD1-4AAC-8932-95FE4FCF122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CC138B11-7D2D-489E-9AF4-DC13A10496D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3CA0622-153F-4E10-A397-A54B5E3E658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99BFC051-300C-4C97-B093-01AF3AB3444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3666BD9-9D4C-489B-9F03-353A3300F80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271C439-9E1A-4B27-A18D-3C7244794EC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2A8EC35-AC65-491D-946E-DA0A5529989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DA2F632-9C21-4DB7-A7DD-0FA96BAEBB7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56B9E2E3-4567-4C6A-8245-A8591D64072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EB14EBC-D970-423A-AE55-68F6F2257A1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057FCB19-322D-4EED-BACE-92A6F366A8D4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7124CE7-E560-40A0-84B5-76AA58880C9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E9F06D7-C4FC-4E45-AD81-FBA238C591B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895B33E0-23EA-43D3-8569-3F4868C716A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EECF13AA-1129-4DA1-A2E5-C4E376D0954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0C94AA4D-44F9-46AB-97E8-7AF182E969D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439C4939-DC90-462B-9CD4-5E47CFF2BA5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D9512ED-2690-49FC-BE8E-A1EF65FD3AB4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78828F0-021F-4303-8676-3B6B052CB59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274DEF9E-2DDE-4B45-A950-9938ADB088B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A3BD2ACA-0DF0-475B-A7DE-E689FBEF239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0B37B45D-79F8-4040-A1D8-BFAAF2F2DE5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751595C0-40EA-421D-94E1-9AB550338F9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396D9077-D519-4269-B810-81CFCE8A798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C7E6BFD5-30F9-464E-B122-6EEB64649A9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CD4AF4D-5F5E-405C-8E96-1E6761DC55A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8522A9A-6790-4DFB-90F6-E2B877B68E9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DA63D5F-C931-44BF-946C-3D4265A1067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DE7A6320-B769-4129-9229-7DF54125D28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9D2EE6FF-1EB9-457E-868E-8A6872361AA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8D62D368-AE22-47A5-9015-333322E65BE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D2590C67-5830-43A3-A38C-0742CF81046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278122D-C88C-4C13-83BD-DE24E09749F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8F22DA3A-1B4F-45A9-B46C-EB192C18C27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90CC181-DBDC-4843-92F5-F776973A760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38A7DC7C-31F3-4B29-B5E7-8325989E0C9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F18BF9AB-FABD-4A14-84C5-E7B13D7167F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DA0B42C7-698D-4D60-A5A9-33C6B2CBC3F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0A9FEA5B-5011-48F9-AC36-6C29B29B7F3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64F6EE64-65DD-4430-BFEE-6C520A48726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1FD291C0-43A8-4558-B4DD-BEE8E718A3B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F7EC8C13-71C7-4819-B80E-AAC335055CB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2855C93-CE2C-474F-81A3-F469C44A5BE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68B6875F-713E-499D-AEFB-D20718A8D4F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4A161F1-7E99-4776-928F-72562D7F64D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E49564CD-7779-4E16-AF9D-C5766111BD0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5CE556F-5B9C-4803-AD2F-9C39A4F082E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BD8C5BE5-28DC-4D8C-B01D-0D597763DDB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B8D3D201-F4E2-456B-85A9-282057E0928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ADE1D867-EFC0-4AD5-B19A-56A4AB6FF6D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6A6F7FCD-C381-4304-A643-557C8565C84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F2A02798-28C7-4E62-B98C-6E17AF311A0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48DC5E28-4212-41A9-A787-037386A35DE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4805E3D8-5AD4-4AEC-85F3-30EE3B8E369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A93216F-3A5B-4DA6-AC72-8AB79055185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5A0A947B-D45A-447A-914C-A1AADED701F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1AAB77D7-9C9C-41D4-B9BE-01D813C7F50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C53FEFC5-DEFB-425E-BDA1-9D81143F2E5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2E461B9D-AA8B-4DBC-93AA-153BA79B0F7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A58B0CB2-F47B-44BE-8212-AFA6413D691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2F7F5B0-B13C-496F-A4FE-84783E205EA5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7E84A567-322E-4453-ACD3-1F39FDAE4EA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F0FF8F0B-2652-4BB0-B342-FC01AC8F573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C0586C88-198C-457E-ADAE-43C603F7D9D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84A09A8F-A47B-4814-A0CE-9DB60AFC774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52B323F8-2825-4B88-A88C-D04BCEFE76D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8E0104C7-0FDB-40E2-B2D4-820C0188939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7B4F22EC-D44F-430E-A07D-8DF2DAFEEBC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4E07052-E324-41AF-8E26-D58537D85BD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1B896F03-DA62-41A1-8669-5742B763FF9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D04D299D-24D5-4689-B169-65B05C025FB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CF2B812-EA29-4277-BA9E-96FCCC41D82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943B4C6-56B6-43D7-8C67-0ADDF163140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632C3DB9-9DE4-4E48-8ED4-64515F2D066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011C7383-6809-41F3-BDB2-80DEF462274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5C650DD0-C3CF-4D30-A992-3422F145C74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E07CEA30-C49E-47C9-BA73-7A31648DCC9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41F9ECE6-308D-4848-98BD-B5798B7F65E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19FA3F3F-1D2A-402B-9B85-9F93A763434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FB230A5A-642E-4F06-9DC8-07718E34484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21F93143-0670-46FF-A7B2-42D4FFC1C99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EC0B7572-C7CB-4C99-9740-86242161D1E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63F83A05-94A2-4986-9C2B-16E7CBADF21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72355F91-81DA-494B-AC5D-EABE3623D1F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8ECDB420-CFB4-4FAD-8EDD-152C53EAA75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B9C3A784-4185-406D-B47E-417D5C8A44B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522B976-FEBF-472C-A3DD-5FF9F210DE5A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02E85AB9-232F-4DFA-AF60-0BAE10F344C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5386EB7C-849D-4DE8-8154-47232D18070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FC9B91A-9A88-44F6-918D-E737316A090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6BC68C2E-2D5E-4DF8-9A70-D926C69BA44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EDBA95B6-0431-4E0E-8D87-6A094A0B9A0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98741FAA-EA53-45E6-841A-139548D27926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B1DFCDAF-4EA3-41C2-90A5-2F5DE98F1CC0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0AC02B3B-1007-4D41-8309-AC40F5C6711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A343ED3-5E44-46FD-824B-C841B3658BE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72C3849D-011B-41E1-BC97-AB7A190701D7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5433D699-7089-447F-8E9A-24D8E24FF28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A9F0E8A-DEFF-4A8F-B445-7FE50CFACEA2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2A452E85-5A33-4AB4-B8C6-B7E3E81F571C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72DE8714-19D8-4B11-ADD0-0F377DE3068B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B042D13-5BC0-406D-A518-2C97FB20F88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D3830A9C-80ED-4294-9072-873D7F82CE43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7501DEF-4F54-4074-B760-BF1F601E52ED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59EE5A1E-EB98-4216-A579-BFB1FE5A6047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80CE1C19-E03A-472F-9A4E-4F7AA12C17C5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DA8834F4-3434-41DF-8DD7-DF25554B0A85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51D335FC-696D-4E4F-A2E8-27896088967F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24FB7007-FDD0-4631-8E26-8D0AFA2ED2BF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0CFD737A-9613-4CA6-966D-0BC475737B01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6738B297-6782-437C-9109-48D5BF495793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B95403FA-6E4F-4ECB-99FB-7B53D381DE8B}"/>
            </a:ext>
          </a:extLst>
        </xdr:cNvPr>
        <xdr:cNvSpPr txBox="1"/>
      </xdr:nvSpPr>
      <xdr:spPr>
        <a:xfrm>
          <a:off x="669036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F3377B35-CA06-4548-B951-98FDF21E8872}"/>
            </a:ext>
          </a:extLst>
        </xdr:cNvPr>
        <xdr:cNvSpPr txBox="1"/>
      </xdr:nvSpPr>
      <xdr:spPr>
        <a:xfrm>
          <a:off x="669036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0604263-7C14-425A-ABBF-8885AC694850}"/>
            </a:ext>
          </a:extLst>
        </xdr:cNvPr>
        <xdr:cNvSpPr txBox="1"/>
      </xdr:nvSpPr>
      <xdr:spPr>
        <a:xfrm>
          <a:off x="669036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4285251B-09E9-4803-941E-8718D63F33EB}"/>
            </a:ext>
          </a:extLst>
        </xdr:cNvPr>
        <xdr:cNvSpPr txBox="1"/>
      </xdr:nvSpPr>
      <xdr:spPr>
        <a:xfrm>
          <a:off x="669036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7C44D8DE-08DE-4DBA-9249-5E8B130CA648}"/>
            </a:ext>
          </a:extLst>
        </xdr:cNvPr>
        <xdr:cNvSpPr txBox="1"/>
      </xdr:nvSpPr>
      <xdr:spPr>
        <a:xfrm>
          <a:off x="669036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B5D7F0E2-8E75-4501-BB5C-3F559CF349F0}"/>
            </a:ext>
          </a:extLst>
        </xdr:cNvPr>
        <xdr:cNvSpPr txBox="1"/>
      </xdr:nvSpPr>
      <xdr:spPr>
        <a:xfrm>
          <a:off x="669036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DD0FC430-458A-4326-B20A-70A98A86AF8E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4BF195F8-A4DC-43BE-9ABF-A2D8BBA8E7D7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7C3C0723-42B1-45A2-9E28-2EEB26C44B6E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A7068E3C-1225-41B5-831D-5B51FBDF804B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510F3DB-F36B-4609-AA76-19623710CF7B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53C5844A-39C5-4CE4-9DBA-EC217A42F708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E5A8D85F-5361-465C-9E3D-812C8831FB42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F6CEFCD7-CCE6-4ED5-BE43-76D86ECC87FE}"/>
            </a:ext>
          </a:extLst>
        </xdr:cNvPr>
        <xdr:cNvSpPr txBox="1"/>
      </xdr:nvSpPr>
      <xdr:spPr>
        <a:xfrm>
          <a:off x="669036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tabSelected="1" topLeftCell="A7" zoomScaleNormal="100" workbookViewId="0">
      <selection activeCell="O20" sqref="O20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4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33" customHeight="1" thickBot="1" x14ac:dyDescent="0.3">
      <c r="A2" s="46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2" ht="12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54" customHeight="1" thickBot="1" x14ac:dyDescent="0.3">
      <c r="A4" s="49" t="s">
        <v>9</v>
      </c>
      <c r="B4" s="50"/>
      <c r="C4" s="50"/>
      <c r="D4" s="50" t="s">
        <v>21</v>
      </c>
      <c r="E4" s="51"/>
      <c r="F4" s="51"/>
      <c r="G4" s="51"/>
      <c r="H4" s="51"/>
      <c r="I4" s="51"/>
      <c r="J4" s="51"/>
      <c r="K4" s="51"/>
      <c r="L4" s="52"/>
    </row>
    <row r="5" spans="1:12" ht="18" x14ac:dyDescent="0.2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</row>
    <row r="6" spans="1:12" ht="17.100000000000001" customHeight="1" x14ac:dyDescent="0.25">
      <c r="A6" s="19" t="s">
        <v>12</v>
      </c>
      <c r="B6" s="2"/>
      <c r="C6" s="3"/>
      <c r="D6" s="2"/>
      <c r="E6" s="2"/>
      <c r="F6" s="2"/>
      <c r="G6" s="2"/>
      <c r="H6" s="2"/>
    </row>
    <row r="7" spans="1:12" ht="17.100000000000001" customHeight="1" x14ac:dyDescent="0.25">
      <c r="A7" s="20" t="s">
        <v>13</v>
      </c>
      <c r="B7" s="2"/>
      <c r="C7" s="3"/>
      <c r="D7" s="2"/>
      <c r="E7" s="2"/>
      <c r="F7" s="2"/>
      <c r="G7" s="2"/>
      <c r="H7" s="2"/>
    </row>
    <row r="8" spans="1:12" s="28" customFormat="1" ht="20.100000000000001" customHeight="1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7"/>
      <c r="L8" s="27"/>
    </row>
    <row r="9" spans="1:12" s="28" customFormat="1" ht="45.75" thickBot="1" x14ac:dyDescent="0.3">
      <c r="A9" s="9" t="s">
        <v>10</v>
      </c>
      <c r="B9" s="10" t="s">
        <v>0</v>
      </c>
      <c r="C9" s="10" t="s">
        <v>1</v>
      </c>
      <c r="D9" s="11" t="s">
        <v>2</v>
      </c>
      <c r="E9" s="11" t="s">
        <v>3</v>
      </c>
      <c r="F9" s="12" t="s">
        <v>11</v>
      </c>
      <c r="G9" s="16" t="s">
        <v>16</v>
      </c>
      <c r="H9" s="16" t="s">
        <v>17</v>
      </c>
      <c r="I9" s="16" t="s">
        <v>4</v>
      </c>
      <c r="J9" s="16" t="s">
        <v>18</v>
      </c>
      <c r="K9" s="12" t="s">
        <v>5</v>
      </c>
      <c r="L9" s="13" t="s">
        <v>6</v>
      </c>
    </row>
    <row r="10" spans="1:12" s="28" customFormat="1" ht="18" customHeight="1" thickBot="1" x14ac:dyDescent="0.3">
      <c r="A10" s="39" t="s">
        <v>7</v>
      </c>
      <c r="B10" s="41" t="s">
        <v>24</v>
      </c>
      <c r="C10" s="41" t="s">
        <v>25</v>
      </c>
      <c r="D10" s="33" t="s">
        <v>28</v>
      </c>
      <c r="E10" s="53" t="s">
        <v>37</v>
      </c>
      <c r="F10" s="43">
        <v>7692000</v>
      </c>
      <c r="G10" s="31">
        <v>328</v>
      </c>
      <c r="H10" s="21">
        <v>0</v>
      </c>
      <c r="I10" s="17"/>
      <c r="J10" s="22">
        <f>H10+(H10*I10)</f>
        <v>0</v>
      </c>
      <c r="K10" s="23">
        <f>H10*G10</f>
        <v>0</v>
      </c>
      <c r="L10" s="24">
        <f>J10*G10</f>
        <v>0</v>
      </c>
    </row>
    <row r="11" spans="1:12" s="28" customFormat="1" ht="18" customHeight="1" x14ac:dyDescent="0.25">
      <c r="A11" s="40"/>
      <c r="B11" s="42"/>
      <c r="C11" s="42"/>
      <c r="D11" s="36" t="s">
        <v>29</v>
      </c>
      <c r="E11" s="54"/>
      <c r="F11" s="44"/>
      <c r="G11" s="32">
        <v>124</v>
      </c>
      <c r="H11" s="21">
        <v>0</v>
      </c>
      <c r="I11" s="29"/>
      <c r="J11" s="22">
        <f>H11+(H11*I11)</f>
        <v>0</v>
      </c>
      <c r="K11" s="23">
        <f>H11*G11</f>
        <v>0</v>
      </c>
      <c r="L11" s="24">
        <f>J11*G11</f>
        <v>0</v>
      </c>
    </row>
    <row r="12" spans="1:12" s="28" customFormat="1" ht="18" customHeight="1" x14ac:dyDescent="0.25">
      <c r="A12" s="40"/>
      <c r="B12" s="42"/>
      <c r="C12" s="42"/>
      <c r="D12" s="34" t="s">
        <v>30</v>
      </c>
      <c r="E12" s="54"/>
      <c r="F12" s="44"/>
      <c r="G12" s="32">
        <v>540</v>
      </c>
      <c r="H12" s="21">
        <v>0</v>
      </c>
      <c r="I12" s="29"/>
      <c r="J12" s="22">
        <f>H12+(H12*I12)</f>
        <v>0</v>
      </c>
      <c r="K12" s="22">
        <f>H12*G12</f>
        <v>0</v>
      </c>
      <c r="L12" s="30">
        <f>J12*G12</f>
        <v>0</v>
      </c>
    </row>
    <row r="13" spans="1:12" s="28" customFormat="1" ht="20.100000000000001" customHeight="1" thickBot="1" x14ac:dyDescent="0.3">
      <c r="A13" s="40"/>
      <c r="B13" s="42"/>
      <c r="C13" s="42"/>
      <c r="D13" s="35" t="s">
        <v>31</v>
      </c>
      <c r="E13" s="54"/>
      <c r="F13" s="44"/>
      <c r="G13" s="18">
        <v>500</v>
      </c>
      <c r="H13" s="21">
        <v>0</v>
      </c>
      <c r="I13" s="29"/>
      <c r="J13" s="22">
        <f>H13+(H13*I13)</f>
        <v>0</v>
      </c>
      <c r="K13" s="25">
        <f t="shared" ref="K13" si="0">H13*G13</f>
        <v>0</v>
      </c>
      <c r="L13" s="30">
        <f>J13*G13</f>
        <v>0</v>
      </c>
    </row>
    <row r="14" spans="1:12" s="28" customFormat="1" ht="20.100000000000001" customHeight="1" thickBot="1" x14ac:dyDescent="0.3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14">
        <f>SUM(K10:K13)</f>
        <v>0</v>
      </c>
      <c r="L14" s="15">
        <f>SUM(L10:L13)</f>
        <v>0</v>
      </c>
    </row>
    <row r="15" spans="1:12" s="28" customFormat="1" ht="20.100000000000001" customHeight="1" thickBot="1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7"/>
    </row>
    <row r="16" spans="1:12" ht="45.75" thickBot="1" x14ac:dyDescent="0.3">
      <c r="A16" s="9" t="s">
        <v>10</v>
      </c>
      <c r="B16" s="10" t="s">
        <v>0</v>
      </c>
      <c r="C16" s="10" t="s">
        <v>1</v>
      </c>
      <c r="D16" s="11" t="s">
        <v>2</v>
      </c>
      <c r="E16" s="11" t="s">
        <v>3</v>
      </c>
      <c r="F16" s="12" t="s">
        <v>11</v>
      </c>
      <c r="G16" s="16" t="s">
        <v>16</v>
      </c>
      <c r="H16" s="16" t="s">
        <v>17</v>
      </c>
      <c r="I16" s="16" t="s">
        <v>4</v>
      </c>
      <c r="J16" s="16" t="s">
        <v>18</v>
      </c>
      <c r="K16" s="12" t="s">
        <v>5</v>
      </c>
      <c r="L16" s="13" t="s">
        <v>6</v>
      </c>
    </row>
    <row r="17" spans="1:12" ht="25.5" customHeight="1" x14ac:dyDescent="0.25">
      <c r="A17" s="39" t="s">
        <v>8</v>
      </c>
      <c r="B17" s="41" t="s">
        <v>24</v>
      </c>
      <c r="C17" s="41" t="s">
        <v>26</v>
      </c>
      <c r="D17" s="33" t="s">
        <v>32</v>
      </c>
      <c r="E17" s="53" t="s">
        <v>36</v>
      </c>
      <c r="F17" s="43">
        <v>953000</v>
      </c>
      <c r="G17" s="31">
        <v>52</v>
      </c>
      <c r="H17" s="21">
        <v>0</v>
      </c>
      <c r="I17" s="17"/>
      <c r="J17" s="22">
        <f>H17+(H17*I17)</f>
        <v>0</v>
      </c>
      <c r="K17" s="23">
        <f>H17*G17</f>
        <v>0</v>
      </c>
      <c r="L17" s="24">
        <f>J17*G17</f>
        <v>0</v>
      </c>
    </row>
    <row r="18" spans="1:12" ht="25.5" customHeight="1" thickBot="1" x14ac:dyDescent="0.3">
      <c r="A18" s="40"/>
      <c r="B18" s="42"/>
      <c r="C18" s="42"/>
      <c r="D18" s="34" t="s">
        <v>33</v>
      </c>
      <c r="E18" s="54"/>
      <c r="F18" s="44"/>
      <c r="G18" s="32">
        <v>152</v>
      </c>
      <c r="H18" s="21">
        <v>0</v>
      </c>
      <c r="I18" s="29"/>
      <c r="J18" s="22">
        <f>H18+(H18*I18)</f>
        <v>0</v>
      </c>
      <c r="K18" s="22">
        <f>H18*G18</f>
        <v>0</v>
      </c>
      <c r="L18" s="30">
        <f>J18*G18</f>
        <v>0</v>
      </c>
    </row>
    <row r="19" spans="1:12" ht="20.25" customHeight="1" thickBot="1" x14ac:dyDescent="0.3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38"/>
      <c r="K19" s="14">
        <f>SUM(K17:K18)</f>
        <v>0</v>
      </c>
      <c r="L19" s="15">
        <f>SUM(L17:L18)</f>
        <v>0</v>
      </c>
    </row>
    <row r="20" spans="1:12" ht="15.75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45.75" thickBot="1" x14ac:dyDescent="0.3">
      <c r="A21" s="9" t="s">
        <v>10</v>
      </c>
      <c r="B21" s="10" t="s">
        <v>0</v>
      </c>
      <c r="C21" s="10" t="s">
        <v>1</v>
      </c>
      <c r="D21" s="11" t="s">
        <v>2</v>
      </c>
      <c r="E21" s="11" t="s">
        <v>3</v>
      </c>
      <c r="F21" s="12" t="s">
        <v>11</v>
      </c>
      <c r="G21" s="16" t="s">
        <v>16</v>
      </c>
      <c r="H21" s="16" t="s">
        <v>17</v>
      </c>
      <c r="I21" s="16" t="s">
        <v>4</v>
      </c>
      <c r="J21" s="16" t="s">
        <v>18</v>
      </c>
      <c r="K21" s="12" t="s">
        <v>5</v>
      </c>
      <c r="L21" s="13" t="s">
        <v>6</v>
      </c>
    </row>
    <row r="22" spans="1:12" ht="25.5" customHeight="1" x14ac:dyDescent="0.25">
      <c r="A22" s="39" t="s">
        <v>22</v>
      </c>
      <c r="B22" s="41" t="s">
        <v>24</v>
      </c>
      <c r="C22" s="41" t="s">
        <v>27</v>
      </c>
      <c r="D22" s="33" t="s">
        <v>34</v>
      </c>
      <c r="E22" s="53" t="s">
        <v>36</v>
      </c>
      <c r="F22" s="43">
        <v>69000</v>
      </c>
      <c r="G22" s="31">
        <v>20</v>
      </c>
      <c r="H22" s="21">
        <v>0</v>
      </c>
      <c r="I22" s="17">
        <v>0</v>
      </c>
      <c r="J22" s="22">
        <f>H22+(H22*I22)</f>
        <v>0</v>
      </c>
      <c r="K22" s="23">
        <f>H22*G22</f>
        <v>0</v>
      </c>
      <c r="L22" s="24">
        <f>J22*G22</f>
        <v>0</v>
      </c>
    </row>
    <row r="23" spans="1:12" ht="25.5" customHeight="1" thickBot="1" x14ac:dyDescent="0.3">
      <c r="A23" s="40"/>
      <c r="B23" s="42"/>
      <c r="C23" s="42"/>
      <c r="D23" s="34" t="s">
        <v>35</v>
      </c>
      <c r="E23" s="54"/>
      <c r="F23" s="44"/>
      <c r="G23" s="32">
        <v>1</v>
      </c>
      <c r="H23" s="21">
        <v>0</v>
      </c>
      <c r="I23" s="29"/>
      <c r="J23" s="22">
        <f>H23+(H23*I23)</f>
        <v>0</v>
      </c>
      <c r="K23" s="22">
        <f>H23*G23</f>
        <v>0</v>
      </c>
      <c r="L23" s="30">
        <f>J23*G23</f>
        <v>0</v>
      </c>
    </row>
    <row r="24" spans="1:12" ht="20.25" customHeight="1" thickBot="1" x14ac:dyDescent="0.3">
      <c r="A24" s="37" t="s">
        <v>23</v>
      </c>
      <c r="B24" s="38"/>
      <c r="C24" s="38"/>
      <c r="D24" s="38"/>
      <c r="E24" s="38"/>
      <c r="F24" s="38"/>
      <c r="G24" s="38"/>
      <c r="H24" s="38"/>
      <c r="I24" s="38"/>
      <c r="J24" s="38"/>
      <c r="K24" s="14">
        <f>SUM(K22:K23)</f>
        <v>0</v>
      </c>
      <c r="L24" s="15">
        <f>SUM(L22:L23)</f>
        <v>0</v>
      </c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mergeCells count="22">
    <mergeCell ref="A24:J24"/>
    <mergeCell ref="A1:L1"/>
    <mergeCell ref="A2:L2"/>
    <mergeCell ref="A4:C4"/>
    <mergeCell ref="D4:L4"/>
    <mergeCell ref="A22:A23"/>
    <mergeCell ref="B22:B23"/>
    <mergeCell ref="C22:C23"/>
    <mergeCell ref="E22:E23"/>
    <mergeCell ref="F22:F23"/>
    <mergeCell ref="A14:J14"/>
    <mergeCell ref="A10:A13"/>
    <mergeCell ref="B10:B13"/>
    <mergeCell ref="C10:C13"/>
    <mergeCell ref="E10:E13"/>
    <mergeCell ref="F10:F13"/>
    <mergeCell ref="A19:J19"/>
    <mergeCell ref="A17:A18"/>
    <mergeCell ref="B17:B18"/>
    <mergeCell ref="C17:C18"/>
    <mergeCell ref="E17:E18"/>
    <mergeCell ref="F17:F18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2025-03-11T09:13:15Z</dcterms:modified>
</cp:coreProperties>
</file>