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20_2025_CB Léčiva NEMCB (132025)\02 Zadávací dokumentace\"/>
    </mc:Choice>
  </mc:AlternateContent>
  <xr:revisionPtr revIDLastSave="0" documentId="13_ncr:1_{5D9E4419-8668-4534-BC39-4E4FB16D4FBD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Ceník!$A$1:$L$14</definedName>
  </definedNames>
  <calcPr calcId="191029"/>
</workbook>
</file>

<file path=xl/calcChain.xml><?xml version="1.0" encoding="utf-8"?>
<calcChain xmlns="http://schemas.openxmlformats.org/spreadsheetml/2006/main">
  <c r="K17" i="1" l="1"/>
  <c r="J17" i="1"/>
  <c r="L17" i="1" s="1"/>
  <c r="K16" i="1"/>
  <c r="J16" i="1"/>
  <c r="L16" i="1" s="1"/>
  <c r="L18" i="1" l="1"/>
  <c r="K18" i="1"/>
  <c r="K11" i="1"/>
  <c r="J11" i="1"/>
  <c r="L11" i="1" s="1"/>
  <c r="K12" i="1" l="1"/>
  <c r="J12" i="1"/>
  <c r="L12" i="1" s="1"/>
  <c r="K10" i="1"/>
  <c r="J10" i="1"/>
  <c r="L10" i="1" s="1"/>
  <c r="K13" i="1" l="1"/>
  <c r="L13" i="1"/>
</calcChain>
</file>

<file path=xl/sharedStrings.xml><?xml version="1.0" encoding="utf-8"?>
<sst xmlns="http://schemas.openxmlformats.org/spreadsheetml/2006/main" count="45" uniqueCount="33">
  <si>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</si>
  <si>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</si>
  <si>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</si>
  <si>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</si>
  <si>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</si>
  <si>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</si>
  <si>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</si>
  <si>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</si>
  <si>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</si>
  <si>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</si>
  <si>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</si>
  <si>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</si>
  <si>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</si>
  <si>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</si>
  <si>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</si>
  <si>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</si>
  <si>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 xml:space="preserve">Předpokládaný odběr za 48 měsíců </t>
  </si>
  <si>
    <t>Cena za balení  bez DPH</t>
  </si>
  <si>
    <t>Cena za balení  vč. DPH</t>
  </si>
  <si>
    <t>Celkem za 48 měsíců - ČÁST 2</t>
  </si>
  <si>
    <t>2 x týdně</t>
  </si>
  <si>
    <t>LÉČIVA PRO NEMCB (132025)</t>
  </si>
  <si>
    <t>Celkem za 48 měsíců - ČÁST 1</t>
  </si>
  <si>
    <t>B02BD04</t>
  </si>
  <si>
    <t>L01EX08</t>
  </si>
  <si>
    <t>KOAGULAČNÍ FAKTOR IX;          frekvence dávkování 1x týdně, bez pegylace</t>
  </si>
  <si>
    <t>1000IU INJ PSO LQF 1+1X5ML ISP</t>
  </si>
  <si>
    <t>2000IU INJ PSO LQF 1+1X5ML ISP</t>
  </si>
  <si>
    <t>3000IU INJ PSO LQF 1+1X5ML ISP</t>
  </si>
  <si>
    <t>LENVATINIB;                                               v indikacích karcinom štítné žlázy, hepatocelulární karcinom a karcinom endometria</t>
  </si>
  <si>
    <t>10MG CPS DUR 30</t>
  </si>
  <si>
    <t>4MG CPS DUR 30</t>
  </si>
  <si>
    <t>1x denně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</si>
</sst>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2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7" fillId="36" borderId="14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/>
    </xf>
    <xf numFmtId="3" fontId="27" fillId="36" borderId="15" xfId="0" applyNumberFormat="1" applyFont="1" applyFill="1" applyBorder="1" applyAlignment="1">
      <alignment horizontal="center" vertical="center" wrapText="1"/>
    </xf>
    <xf numFmtId="3" fontId="27" fillId="36" borderId="16" xfId="0" applyNumberFormat="1" applyFont="1" applyFill="1" applyBorder="1" applyAlignment="1">
      <alignment horizontal="center" vertical="center" wrapText="1"/>
    </xf>
    <xf numFmtId="164" fontId="27" fillId="37" borderId="15" xfId="0" applyNumberFormat="1" applyFont="1" applyFill="1" applyBorder="1" applyAlignment="1">
      <alignment horizontal="right"/>
    </xf>
    <xf numFmtId="164" fontId="27" fillId="37" borderId="16" xfId="0" applyNumberFormat="1" applyFont="1" applyFill="1" applyBorder="1" applyAlignment="1">
      <alignment horizontal="right"/>
    </xf>
    <xf numFmtId="3" fontId="35" fillId="36" borderId="15" xfId="0" applyNumberFormat="1" applyFont="1" applyFill="1" applyBorder="1" applyAlignment="1">
      <alignment horizontal="center" vertical="center" wrapText="1"/>
    </xf>
    <xf numFmtId="9" fontId="27" fillId="35" borderId="17" xfId="0" applyNumberFormat="1" applyFont="1" applyFill="1" applyBorder="1" applyAlignment="1">
      <alignment horizontal="center" vertical="center"/>
    </xf>
    <xf numFmtId="3" fontId="34" fillId="0" borderId="24" xfId="0" applyNumberFormat="1" applyFont="1" applyBorder="1" applyAlignment="1">
      <alignment horizontal="center" vertical="center"/>
    </xf>
    <xf numFmtId="0" fontId="34" fillId="0" borderId="27" xfId="0" applyFont="1" applyFill="1" applyBorder="1" applyAlignment="1">
      <alignment horizontal="center" wrapText="1"/>
    </xf>
    <xf numFmtId="49" fontId="37" fillId="0" borderId="0" xfId="0" applyNumberFormat="1" applyFont="1" applyAlignment="1"/>
    <xf numFmtId="49" fontId="30" fillId="0" borderId="0" xfId="0" applyNumberFormat="1" applyFont="1" applyAlignment="1"/>
    <xf numFmtId="164" fontId="27" fillId="35" borderId="18" xfId="0" applyNumberFormat="1" applyFont="1" applyFill="1" applyBorder="1" applyAlignment="1">
      <alignment horizontal="right" vertical="center"/>
    </xf>
    <xf numFmtId="164" fontId="34" fillId="0" borderId="18" xfId="0" applyNumberFormat="1" applyFont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164" fontId="34" fillId="0" borderId="26" xfId="0" applyNumberFormat="1" applyFont="1" applyBorder="1" applyAlignment="1">
      <alignment horizontal="center" vertical="center"/>
    </xf>
    <xf numFmtId="164" fontId="34" fillId="0" borderId="28" xfId="0" applyNumberFormat="1" applyFont="1" applyBorder="1" applyAlignment="1">
      <alignment horizontal="center" vertical="center"/>
    </xf>
    <xf numFmtId="164" fontId="34" fillId="0" borderId="20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/>
    <xf numFmtId="9" fontId="27" fillId="35" borderId="21" xfId="0" applyNumberFormat="1" applyFont="1" applyFill="1" applyBorder="1" applyAlignment="1">
      <alignment horizontal="center" vertical="center"/>
    </xf>
    <xf numFmtId="164" fontId="34" fillId="0" borderId="21" xfId="0" applyNumberFormat="1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wrapText="1"/>
    </xf>
    <xf numFmtId="164" fontId="34" fillId="0" borderId="30" xfId="0" applyNumberFormat="1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horizontal="center" vertical="center"/>
    </xf>
    <xf numFmtId="0" fontId="38" fillId="0" borderId="27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8" fillId="0" borderId="29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6" fillId="37" borderId="14" xfId="0" applyFont="1" applyFill="1" applyBorder="1" applyAlignment="1">
      <alignment horizontal="right"/>
    </xf>
    <xf numFmtId="0" fontId="36" fillId="37" borderId="15" xfId="0" applyFont="1" applyFill="1" applyBorder="1" applyAlignment="1">
      <alignment horizontal="right"/>
    </xf>
    <xf numFmtId="0" fontId="27" fillId="37" borderId="23" xfId="0" applyFont="1" applyFill="1" applyBorder="1" applyAlignment="1">
      <alignment horizontal="center" vertical="center"/>
    </xf>
    <xf numFmtId="0" fontId="27" fillId="37" borderId="2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/>
    </xf>
    <xf numFmtId="4" fontId="27" fillId="0" borderId="24" xfId="0" applyNumberFormat="1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3C6A08D3-FC44-488D-9B73-367CA94C64FC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76C26FCC-26F3-4C97-A4F4-4BFB24E9DA1F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B2A3E203-237A-483E-A28A-F081FA89EB08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8DF35782-9ED1-4F93-80B4-957E9B01C933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9F787B4C-24A2-42D0-8C1B-35FBEA22FDF3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8CF1D35C-84B7-4E94-9E65-10794DB599E0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30C74E1E-653B-40FD-8A38-6A70648D82DB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641157CD-197B-4C47-AA10-7B1AD6257173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90DE8050-D609-4850-A0C5-175CF954B700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2C21BC2F-D382-455C-82CF-36137E4DEFC9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A555C985-5E0E-4E04-8C47-7EA4530A96D2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4C80E87-5833-4821-85E6-9E0F05AF913B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802E3E0-CE43-4E44-B332-67E7EBFF0142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7DD3DE20-5B6C-4BF9-AD99-C114701260EB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3BF3BEFE-B48B-4BBD-B123-104F8144F0E8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65B969BC-71D1-4C03-A477-2DEDFA000989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D68D567-3793-4AB9-A129-71123CA33C60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showGridLines="0" tabSelected="1" zoomScaleNormal="100" workbookViewId="0">
      <selection activeCell="D21" sqref="D21"/>
    </sheetView>
  </sheetViews>
  <sheetFormatPr defaultColWidth="8.85546875" defaultRowHeight="15" x14ac:dyDescent="0.25"/>
  <cols>
    <col min="1" max="1" width="9.5703125" style="1" customWidth="1"/>
    <col min="2" max="2" width="10.140625" style="1" bestFit="1" customWidth="1"/>
    <col min="3" max="3" width="39.7109375" style="4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33" customHeight="1" thickBot="1" x14ac:dyDescent="0.3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12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54" customHeight="1" thickBot="1" x14ac:dyDescent="0.3">
      <c r="A4" s="44" t="s">
        <v>9</v>
      </c>
      <c r="B4" s="45"/>
      <c r="C4" s="45"/>
      <c r="D4" s="45" t="s">
        <v>21</v>
      </c>
      <c r="E4" s="46"/>
      <c r="F4" s="46"/>
      <c r="G4" s="46"/>
      <c r="H4" s="46"/>
      <c r="I4" s="46"/>
      <c r="J4" s="46"/>
      <c r="K4" s="46"/>
      <c r="L4" s="47"/>
    </row>
    <row r="5" spans="1:12" ht="18" x14ac:dyDescent="0.2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</row>
    <row r="6" spans="1:12" ht="17.100000000000001" customHeight="1" x14ac:dyDescent="0.25">
      <c r="A6" s="20" t="s">
        <v>12</v>
      </c>
      <c r="B6" s="2"/>
      <c r="C6" s="3"/>
      <c r="D6" s="2"/>
      <c r="E6" s="2"/>
      <c r="F6" s="2"/>
      <c r="G6" s="2"/>
      <c r="H6" s="2"/>
    </row>
    <row r="7" spans="1:12" ht="17.100000000000001" customHeight="1" x14ac:dyDescent="0.25">
      <c r="A7" s="21" t="s">
        <v>13</v>
      </c>
      <c r="B7" s="2"/>
      <c r="C7" s="3"/>
      <c r="D7" s="2"/>
      <c r="E7" s="2"/>
      <c r="F7" s="2"/>
      <c r="G7" s="2"/>
      <c r="H7" s="2"/>
    </row>
    <row r="8" spans="1:12" s="30" customFormat="1" ht="20.100000000000001" customHeight="1" thickBot="1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9"/>
      <c r="L8" s="29"/>
    </row>
    <row r="9" spans="1:12" s="30" customFormat="1" ht="45.75" thickBot="1" x14ac:dyDescent="0.3">
      <c r="A9" s="9" t="s">
        <v>10</v>
      </c>
      <c r="B9" s="10" t="s">
        <v>0</v>
      </c>
      <c r="C9" s="10" t="s">
        <v>1</v>
      </c>
      <c r="D9" s="11" t="s">
        <v>2</v>
      </c>
      <c r="E9" s="11" t="s">
        <v>3</v>
      </c>
      <c r="F9" s="12" t="s">
        <v>11</v>
      </c>
      <c r="G9" s="16" t="s">
        <v>16</v>
      </c>
      <c r="H9" s="16" t="s">
        <v>17</v>
      </c>
      <c r="I9" s="16" t="s">
        <v>4</v>
      </c>
      <c r="J9" s="16" t="s">
        <v>18</v>
      </c>
      <c r="K9" s="12" t="s">
        <v>5</v>
      </c>
      <c r="L9" s="13" t="s">
        <v>6</v>
      </c>
    </row>
    <row r="10" spans="1:12" s="30" customFormat="1" ht="18" customHeight="1" x14ac:dyDescent="0.25">
      <c r="A10" s="50" t="s">
        <v>7</v>
      </c>
      <c r="B10" s="52" t="s">
        <v>23</v>
      </c>
      <c r="C10" s="52" t="s">
        <v>25</v>
      </c>
      <c r="D10" s="37" t="s">
        <v>26</v>
      </c>
      <c r="E10" s="52" t="s">
        <v>20</v>
      </c>
      <c r="F10" s="54">
        <v>20994000</v>
      </c>
      <c r="G10" s="35">
        <v>40</v>
      </c>
      <c r="H10" s="22">
        <v>0</v>
      </c>
      <c r="I10" s="17"/>
      <c r="J10" s="23">
        <f>H10+(H10*I10)</f>
        <v>0</v>
      </c>
      <c r="K10" s="24">
        <f>H10*G10</f>
        <v>0</v>
      </c>
      <c r="L10" s="25">
        <f>J10*G10</f>
        <v>0</v>
      </c>
    </row>
    <row r="11" spans="1:12" s="30" customFormat="1" ht="18" customHeight="1" x14ac:dyDescent="0.25">
      <c r="A11" s="51"/>
      <c r="B11" s="53"/>
      <c r="C11" s="53"/>
      <c r="D11" s="38" t="s">
        <v>27</v>
      </c>
      <c r="E11" s="53"/>
      <c r="F11" s="55"/>
      <c r="G11" s="36">
        <v>200</v>
      </c>
      <c r="H11" s="22">
        <v>0</v>
      </c>
      <c r="I11" s="31"/>
      <c r="J11" s="23">
        <f>H11+(H11*I11)</f>
        <v>0</v>
      </c>
      <c r="K11" s="23">
        <f>H11*G11</f>
        <v>0</v>
      </c>
      <c r="L11" s="34">
        <f>J11*G11</f>
        <v>0</v>
      </c>
    </row>
    <row r="12" spans="1:12" s="30" customFormat="1" ht="20.100000000000001" customHeight="1" thickBot="1" x14ac:dyDescent="0.3">
      <c r="A12" s="51"/>
      <c r="B12" s="53"/>
      <c r="C12" s="53"/>
      <c r="D12" s="39" t="s">
        <v>28</v>
      </c>
      <c r="E12" s="53"/>
      <c r="F12" s="55"/>
      <c r="G12" s="18">
        <v>240</v>
      </c>
      <c r="H12" s="22">
        <v>0</v>
      </c>
      <c r="I12" s="31"/>
      <c r="J12" s="32">
        <f t="shared" ref="J12" si="0">H12+(H12*I12)</f>
        <v>0</v>
      </c>
      <c r="K12" s="27">
        <f t="shared" ref="K12" si="1">H12*G12</f>
        <v>0</v>
      </c>
      <c r="L12" s="26">
        <f t="shared" ref="L12" si="2">J12*G12</f>
        <v>0</v>
      </c>
    </row>
    <row r="13" spans="1:12" s="30" customFormat="1" ht="20.100000000000001" customHeight="1" thickBot="1" x14ac:dyDescent="0.3">
      <c r="A13" s="48" t="s">
        <v>22</v>
      </c>
      <c r="B13" s="49"/>
      <c r="C13" s="49"/>
      <c r="D13" s="49"/>
      <c r="E13" s="49"/>
      <c r="F13" s="49"/>
      <c r="G13" s="49"/>
      <c r="H13" s="49"/>
      <c r="I13" s="49"/>
      <c r="J13" s="49"/>
      <c r="K13" s="14">
        <f>SUM(K10:K12)</f>
        <v>0</v>
      </c>
      <c r="L13" s="15">
        <f>SUM(L10:L12)</f>
        <v>0</v>
      </c>
    </row>
    <row r="14" spans="1:12" s="30" customFormat="1" ht="20.100000000000001" customHeight="1" thickBo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</row>
    <row r="15" spans="1:12" ht="45.75" thickBot="1" x14ac:dyDescent="0.3">
      <c r="A15" s="9" t="s">
        <v>10</v>
      </c>
      <c r="B15" s="10" t="s">
        <v>0</v>
      </c>
      <c r="C15" s="10" t="s">
        <v>1</v>
      </c>
      <c r="D15" s="11" t="s">
        <v>2</v>
      </c>
      <c r="E15" s="11" t="s">
        <v>3</v>
      </c>
      <c r="F15" s="12" t="s">
        <v>11</v>
      </c>
      <c r="G15" s="16" t="s">
        <v>16</v>
      </c>
      <c r="H15" s="16" t="s">
        <v>17</v>
      </c>
      <c r="I15" s="16" t="s">
        <v>4</v>
      </c>
      <c r="J15" s="16" t="s">
        <v>18</v>
      </c>
      <c r="K15" s="12" t="s">
        <v>5</v>
      </c>
      <c r="L15" s="13" t="s">
        <v>6</v>
      </c>
    </row>
    <row r="16" spans="1:12" ht="30" customHeight="1" x14ac:dyDescent="0.25">
      <c r="A16" s="50" t="s">
        <v>8</v>
      </c>
      <c r="B16" s="52" t="s">
        <v>24</v>
      </c>
      <c r="C16" s="52" t="s">
        <v>29</v>
      </c>
      <c r="D16" s="19" t="s">
        <v>30</v>
      </c>
      <c r="E16" s="56" t="s">
        <v>32</v>
      </c>
      <c r="F16" s="54">
        <v>6942000</v>
      </c>
      <c r="G16" s="35">
        <v>112</v>
      </c>
      <c r="H16" s="22">
        <v>0</v>
      </c>
      <c r="I16" s="17"/>
      <c r="J16" s="23">
        <f>H16+(H16*I16)</f>
        <v>0</v>
      </c>
      <c r="K16" s="24">
        <f>H16*G16</f>
        <v>0</v>
      </c>
      <c r="L16" s="25">
        <f>J16*G16</f>
        <v>0</v>
      </c>
    </row>
    <row r="17" spans="1:12" ht="30" customHeight="1" thickBot="1" x14ac:dyDescent="0.3">
      <c r="A17" s="51"/>
      <c r="B17" s="53"/>
      <c r="C17" s="53"/>
      <c r="D17" s="33" t="s">
        <v>31</v>
      </c>
      <c r="E17" s="57"/>
      <c r="F17" s="55"/>
      <c r="G17" s="36">
        <v>144</v>
      </c>
      <c r="H17" s="22">
        <v>0</v>
      </c>
      <c r="I17" s="31"/>
      <c r="J17" s="23">
        <f>H17+(H17*I17)</f>
        <v>0</v>
      </c>
      <c r="K17" s="23">
        <f>H17*G17</f>
        <v>0</v>
      </c>
      <c r="L17" s="34">
        <f>J17*G17</f>
        <v>0</v>
      </c>
    </row>
    <row r="18" spans="1:12" ht="20.25" customHeight="1" thickBot="1" x14ac:dyDescent="0.3">
      <c r="A18" s="48" t="s">
        <v>19</v>
      </c>
      <c r="B18" s="49"/>
      <c r="C18" s="49"/>
      <c r="D18" s="49"/>
      <c r="E18" s="49"/>
      <c r="F18" s="49"/>
      <c r="G18" s="49"/>
      <c r="H18" s="49"/>
      <c r="I18" s="49"/>
      <c r="J18" s="49"/>
      <c r="K18" s="14">
        <f>SUM(K16:K17)</f>
        <v>0</v>
      </c>
      <c r="L18" s="15">
        <f>SUM(L16:L17)</f>
        <v>0</v>
      </c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1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mergeCells count="16">
    <mergeCell ref="A18:J18"/>
    <mergeCell ref="A16:A17"/>
    <mergeCell ref="B16:B17"/>
    <mergeCell ref="C16:C17"/>
    <mergeCell ref="E16:E17"/>
    <mergeCell ref="F16:F17"/>
    <mergeCell ref="A1:L1"/>
    <mergeCell ref="A2:L2"/>
    <mergeCell ref="A4:C4"/>
    <mergeCell ref="D4:L4"/>
    <mergeCell ref="A13:J13"/>
    <mergeCell ref="A10:A12"/>
    <mergeCell ref="B10:B12"/>
    <mergeCell ref="C10:C12"/>
    <mergeCell ref="E10:E12"/>
    <mergeCell ref="F10:F12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2025-03-11T08:54:17Z</dcterms:modified>
</cp:coreProperties>
</file>