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HVLP\Verejne_zakazky_sdilene\01 NEMCB\2025\Léčiva pro NEMCB (032025)\03 Dotazy_Vysvětlení\Vysvětlení ZD č. 2 ze dne 24.3.2025\"/>
    </mc:Choice>
  </mc:AlternateContent>
  <xr:revisionPtr revIDLastSave="0" documentId="13_ncr:1_{012B2317-D24E-4617-936E-85BFF149DCDA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Ceník!$A$9:$H$9</definedName>
    <definedName name="_xlnm.Print_Titles" localSheetId="0">Ceník!$1:$8</definedName>
    <definedName name="_xlnm.Print_Area" localSheetId="0">Ceník!$A$1:$L$27</definedName>
  </definedNames>
  <calcPr calcId="191029"/>
</workbook>
</file>

<file path=xl/calcChain.xml><?xml version="1.0" encoding="utf-8"?>
<calcChain xmlns="http://schemas.openxmlformats.org/spreadsheetml/2006/main">
  <c r="J10" i="1" l="1"/>
  <c r="K20" i="1" l="1"/>
  <c r="J20" i="1"/>
  <c r="L20" i="1" s="1"/>
  <c r="K19" i="1"/>
  <c r="J19" i="1"/>
  <c r="L19" i="1" s="1"/>
  <c r="K15" i="1"/>
  <c r="J15" i="1"/>
  <c r="L15" i="1" s="1"/>
  <c r="K14" i="1"/>
  <c r="K16" i="1" s="1"/>
  <c r="J14" i="1"/>
  <c r="L14" i="1" s="1"/>
  <c r="L21" i="1" l="1"/>
  <c r="K21" i="1"/>
  <c r="L16" i="1"/>
  <c r="K10" i="1"/>
  <c r="L10" i="1" l="1"/>
  <c r="K24" i="1" l="1"/>
  <c r="J24" i="1"/>
  <c r="L24" i="1" s="1"/>
  <c r="K11" i="1"/>
  <c r="L11" i="1"/>
  <c r="K26" i="1" l="1"/>
  <c r="L26" i="1" l="1"/>
</calcChain>
</file>

<file path=xl/sharedStrings.xml><?xml version="1.0" encoding="utf-8"?>
<sst xmlns="http://schemas.openxmlformats.org/spreadsheetml/2006/main" count="80" uniqueCount="43">
  <si>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</si>
  <si>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</si>
  <si>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</si>
  <si>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</si>
  <si>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</si>
  <si>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</si>
  <si>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</si>
  <si>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</si>
  <si>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</si>
  <si>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</si>
  <si>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</si>
  <si>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</si>
  <si>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</si>
  <si>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</si>
  <si>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</si>
  <si>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Příloha k ZD č. 2</t>
  </si>
  <si>
    <t xml:space="preserve">Předpokládaný odběr za 48 měsíců </t>
  </si>
  <si>
    <t>Cena za balení  bez DPH</t>
  </si>
  <si>
    <t>Cena za balení  vč. DPH</t>
  </si>
  <si>
    <t>Cena za balení bez DPH</t>
  </si>
  <si>
    <t>Cena za balení vč. DPH</t>
  </si>
  <si>
    <t>LÉČIVA PRO NEMCB (032025)</t>
  </si>
  <si>
    <t>Část 3</t>
  </si>
  <si>
    <t>Část 4</t>
  </si>
  <si>
    <t>Celkem za 48 měsíců - ČÁST 2</t>
  </si>
  <si>
    <t>Celkem za 48 měsíců - ČÁST 3</t>
  </si>
  <si>
    <t>N07XX07</t>
  </si>
  <si>
    <t>L04AE04</t>
  </si>
  <si>
    <t>L01FE01</t>
  </si>
  <si>
    <t>L01EH03</t>
  </si>
  <si>
    <t>FAMPRIDIN</t>
  </si>
  <si>
    <t>PONESIMOD</t>
  </si>
  <si>
    <t>CETUXIMAB</t>
  </si>
  <si>
    <t>TUKATINIB</t>
  </si>
  <si>
    <t>10MG TBL PRO 56 (4X14)</t>
  </si>
  <si>
    <t>1 x denně</t>
  </si>
  <si>
    <t>2+3+4+5+6+7+8+9+10MG TBL FLM 2+2+2+1+1+1+1+1+3</t>
  </si>
  <si>
    <t>20MG TBL FLM 28</t>
  </si>
  <si>
    <t>5MG/ML INF SOL 1X100ML</t>
  </si>
  <si>
    <t>5MG/ML INF SOL 1X20ML</t>
  </si>
  <si>
    <t>150MG TBL FLM 84</t>
  </si>
  <si>
    <t>- Účastník vyplní tu část, na kterou podává nabídku.</t>
  </si>
  <si>
    <t>Celkem za 48 měsíců -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</si>
</sst>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7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3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9" fontId="33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/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0" fontId="38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3" fontId="39" fillId="36" borderId="15" xfId="0" applyNumberFormat="1" applyFont="1" applyFill="1" applyBorder="1" applyAlignment="1">
      <alignment horizontal="center" vertical="center" wrapText="1"/>
    </xf>
    <xf numFmtId="3" fontId="39" fillId="36" borderId="19" xfId="0" applyNumberFormat="1" applyFont="1" applyFill="1" applyBorder="1" applyAlignment="1">
      <alignment horizontal="center" vertical="center" wrapText="1"/>
    </xf>
    <xf numFmtId="9" fontId="28" fillId="35" borderId="17" xfId="0" applyNumberFormat="1" applyFont="1" applyFill="1" applyBorder="1" applyAlignment="1">
      <alignment horizontal="center" vertical="center"/>
    </xf>
    <xf numFmtId="3" fontId="38" fillId="0" borderId="27" xfId="0" applyNumberFormat="1" applyFont="1" applyBorder="1" applyAlignment="1">
      <alignment horizontal="center" vertical="center"/>
    </xf>
    <xf numFmtId="0" fontId="38" fillId="0" borderId="30" xfId="0" applyFont="1" applyFill="1" applyBorder="1" applyAlignment="1">
      <alignment horizontal="center" wrapText="1"/>
    </xf>
    <xf numFmtId="3" fontId="38" fillId="0" borderId="24" xfId="0" applyNumberFormat="1" applyFont="1" applyBorder="1" applyAlignment="1">
      <alignment horizontal="center" vertical="center"/>
    </xf>
    <xf numFmtId="49" fontId="41" fillId="0" borderId="0" xfId="0" applyNumberFormat="1" applyFont="1" applyAlignment="1"/>
    <xf numFmtId="49" fontId="32" fillId="0" borderId="0" xfId="0" applyNumberFormat="1" applyFont="1" applyAlignment="1"/>
    <xf numFmtId="164" fontId="28" fillId="35" borderId="18" xfId="0" applyNumberFormat="1" applyFont="1" applyFill="1" applyBorder="1" applyAlignment="1">
      <alignment horizontal="right" vertical="center"/>
    </xf>
    <xf numFmtId="164" fontId="28" fillId="35" borderId="27" xfId="0" applyNumberFormat="1" applyFont="1" applyFill="1" applyBorder="1" applyAlignment="1">
      <alignment horizontal="right" vertical="center"/>
    </xf>
    <xf numFmtId="164" fontId="38" fillId="0" borderId="18" xfId="0" applyNumberFormat="1" applyFont="1" applyBorder="1" applyAlignment="1">
      <alignment horizontal="center" vertical="center"/>
    </xf>
    <xf numFmtId="164" fontId="38" fillId="0" borderId="24" xfId="0" applyNumberFormat="1" applyFont="1" applyBorder="1" applyAlignment="1">
      <alignment horizontal="center" vertical="center"/>
    </xf>
    <xf numFmtId="164" fontId="38" fillId="0" borderId="29" xfId="0" applyNumberFormat="1" applyFont="1" applyBorder="1" applyAlignment="1">
      <alignment horizontal="center" vertical="center"/>
    </xf>
    <xf numFmtId="164" fontId="38" fillId="0" borderId="31" xfId="0" applyNumberFormat="1" applyFont="1" applyBorder="1" applyAlignment="1">
      <alignment horizontal="center" vertical="center"/>
    </xf>
    <xf numFmtId="164" fontId="38" fillId="0" borderId="20" xfId="0" applyNumberFormat="1" applyFont="1" applyBorder="1" applyAlignment="1">
      <alignment horizontal="center" vertical="center"/>
    </xf>
    <xf numFmtId="0" fontId="40" fillId="0" borderId="0" xfId="0" applyFont="1" applyFill="1" applyBorder="1" applyAlignment="1">
      <alignment horizontal="right"/>
    </xf>
    <xf numFmtId="164" fontId="28" fillId="0" borderId="0" xfId="0" applyNumberFormat="1" applyFont="1" applyFill="1" applyBorder="1" applyAlignment="1">
      <alignment horizontal="right"/>
    </xf>
    <xf numFmtId="0" fontId="28" fillId="0" borderId="0" xfId="0" applyFont="1" applyFill="1" applyAlignment="1"/>
    <xf numFmtId="0" fontId="38" fillId="0" borderId="32" xfId="0" applyFont="1" applyFill="1" applyBorder="1" applyAlignment="1">
      <alignment horizontal="center" wrapText="1"/>
    </xf>
    <xf numFmtId="9" fontId="28" fillId="35" borderId="23" xfId="0" applyNumberFormat="1" applyFont="1" applyFill="1" applyBorder="1" applyAlignment="1">
      <alignment horizontal="center" vertical="center"/>
    </xf>
    <xf numFmtId="164" fontId="38" fillId="0" borderId="23" xfId="0" applyNumberFormat="1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 wrapText="1"/>
    </xf>
    <xf numFmtId="0" fontId="40" fillId="37" borderId="14" xfId="0" applyFont="1" applyFill="1" applyBorder="1" applyAlignment="1">
      <alignment horizontal="right"/>
    </xf>
    <xf numFmtId="0" fontId="40" fillId="37" borderId="15" xfId="0" applyFont="1" applyFill="1" applyBorder="1" applyAlignment="1">
      <alignment horizontal="right"/>
    </xf>
    <xf numFmtId="0" fontId="28" fillId="37" borderId="25" xfId="0" applyFont="1" applyFill="1" applyBorder="1" applyAlignment="1">
      <alignment horizontal="center" vertical="center"/>
    </xf>
    <xf numFmtId="0" fontId="28" fillId="37" borderId="26" xfId="0" applyFont="1" applyFill="1" applyBorder="1" applyAlignment="1">
      <alignment horizontal="center" vertical="center"/>
    </xf>
    <xf numFmtId="0" fontId="38" fillId="0" borderId="19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19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4" fontId="28" fillId="0" borderId="19" xfId="0" applyNumberFormat="1" applyFont="1" applyFill="1" applyBorder="1" applyAlignment="1">
      <alignment horizontal="center" vertical="center"/>
    </xf>
    <xf numFmtId="4" fontId="28" fillId="0" borderId="20" xfId="0" applyNumberFormat="1" applyFont="1" applyFill="1" applyBorder="1" applyAlignment="1">
      <alignment horizontal="center" vertical="center"/>
    </xf>
    <xf numFmtId="3" fontId="38" fillId="0" borderId="19" xfId="0" applyNumberFormat="1" applyFont="1" applyBorder="1" applyAlignment="1">
      <alignment horizontal="center" vertical="center"/>
    </xf>
    <xf numFmtId="3" fontId="38" fillId="0" borderId="20" xfId="0" applyNumberFormat="1" applyFont="1" applyBorder="1" applyAlignment="1">
      <alignment horizontal="center" vertical="center"/>
    </xf>
    <xf numFmtId="164" fontId="28" fillId="35" borderId="19" xfId="0" applyNumberFormat="1" applyFont="1" applyFill="1" applyBorder="1" applyAlignment="1">
      <alignment horizontal="center" vertical="center"/>
    </xf>
    <xf numFmtId="164" fontId="28" fillId="35" borderId="20" xfId="0" applyNumberFormat="1" applyFont="1" applyFill="1" applyBorder="1" applyAlignment="1">
      <alignment horizontal="center" vertical="center"/>
    </xf>
    <xf numFmtId="9" fontId="28" fillId="35" borderId="19" xfId="0" applyNumberFormat="1" applyFont="1" applyFill="1" applyBorder="1" applyAlignment="1">
      <alignment horizontal="center" vertical="center"/>
    </xf>
    <xf numFmtId="9" fontId="28" fillId="35" borderId="20" xfId="0" applyNumberFormat="1" applyFont="1" applyFill="1" applyBorder="1" applyAlignment="1">
      <alignment horizontal="center" vertical="center"/>
    </xf>
    <xf numFmtId="164" fontId="38" fillId="0" borderId="19" xfId="0" applyNumberFormat="1" applyFont="1" applyBorder="1" applyAlignment="1">
      <alignment horizontal="center" vertical="center"/>
    </xf>
    <xf numFmtId="164" fontId="38" fillId="0" borderId="20" xfId="0" applyNumberFormat="1" applyFont="1" applyBorder="1" applyAlignment="1">
      <alignment horizontal="center" vertical="center"/>
    </xf>
    <xf numFmtId="164" fontId="38" fillId="0" borderId="21" xfId="0" applyNumberFormat="1" applyFont="1" applyBorder="1" applyAlignment="1">
      <alignment horizontal="center" vertical="center"/>
    </xf>
    <xf numFmtId="164" fontId="38" fillId="0" borderId="22" xfId="0" applyNumberFormat="1" applyFont="1" applyBorder="1" applyAlignment="1">
      <alignment horizontal="center" vertical="center"/>
    </xf>
    <xf numFmtId="0" fontId="37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28" fillId="37" borderId="28" xfId="0" applyFont="1" applyFill="1" applyBorder="1" applyAlignment="1">
      <alignment horizontal="center" vertical="center"/>
    </xf>
    <xf numFmtId="0" fontId="38" fillId="0" borderId="27" xfId="0" applyFont="1" applyBorder="1" applyAlignment="1">
      <alignment horizontal="center" vertical="center" wrapText="1"/>
    </xf>
    <xf numFmtId="4" fontId="28" fillId="0" borderId="19" xfId="0" applyNumberFormat="1" applyFont="1" applyBorder="1" applyAlignment="1">
      <alignment horizontal="center" vertical="center"/>
    </xf>
    <xf numFmtId="4" fontId="28" fillId="0" borderId="27" xfId="0" applyNumberFormat="1" applyFont="1" applyBorder="1" applyAlignment="1">
      <alignment horizontal="center" vertical="center"/>
    </xf>
    <xf numFmtId="0" fontId="28" fillId="37" borderId="25" xfId="0" applyFont="1" applyFill="1" applyBorder="1" applyAlignment="1">
      <alignment vertical="center"/>
    </xf>
    <xf numFmtId="0" fontId="38" fillId="0" borderId="19" xfId="0" applyFont="1" applyBorder="1" applyAlignment="1">
      <alignment vertical="center" wrapText="1"/>
    </xf>
    <xf numFmtId="4" fontId="28" fillId="0" borderId="19" xfId="0" applyNumberFormat="1" applyFont="1" applyBorder="1" applyAlignment="1">
      <alignment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E68C514-B9F4-4AD1-A307-2C5B951BA8C0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2F2F6FC5-F9DE-41A3-8CD9-CB64F51749C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787BD235-6FE2-4475-9E74-5E75F8752AF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89D5C873-FF5F-4172-ADDD-DB7AA25A3611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8F0EB07F-0665-474F-861F-0DB1B4229DD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35A40E41-965F-40BB-9B7F-7639BCC59C4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C2D51E52-A85D-4BD7-9CF4-9E8917371C4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8F492E69-59CA-4685-8736-D8186C1790D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6879D26B-AA20-42E2-89C4-4D6EB68A29F2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29806537-525F-40B7-ACBE-838C7832068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9276A27-E351-4263-91AF-4DA2A82139C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E2B5ADD6-8B98-47D3-9AA8-EBEC576391B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9389F41F-B169-4031-A00A-D3AF207C484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89B4A570-6FC1-46F1-A8B0-2329BB2401FF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5DEB2942-4A09-4D3D-8EC2-09B130678A4E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7A59C8C3-0753-42C4-89D5-4C97482FB1B1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4CBC7428-4BFA-4A10-8411-3BDD79FFA944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7F64DCD9-3D20-4D01-B14A-525D8D685B0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D87F5295-AE09-48D1-ABFC-94D00EF4AA6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6DCF9A52-D824-42B5-A21A-7DFF26D0E48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DE8E1D31-874B-4824-87E5-C4B70A8F24B9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A5F02AFE-C1D7-434E-B060-B0E4EA7FA93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23D3018D-E01D-41CC-837B-511381E173FC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789F9726-1EB6-4707-88A6-60EE214C408A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4E79FA9C-0809-47A5-B6EC-696238D21D6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87BE9654-3599-40C9-A9B5-3A73BD649124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BFDC987E-D70E-4109-BE06-212A663158B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1B68F618-504A-45CC-912A-DB9DEA0842F4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C9DDAE00-AAAB-4756-BCA3-843F69BEF43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7595A41C-717F-4A90-9A15-FD53CDD6577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B054580F-E6AC-4FE3-84BC-84364D9CBECE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E9A98257-14AD-4BDE-B254-6D05775E88FF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6A0E067F-87A9-4A5F-B118-D7836CA91FD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1483EA9B-F324-4CEA-A86D-B16C3E884768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83E2113E-3105-4C07-B2A1-FEE252F5A7EE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12828CC5-40E1-488E-B3BD-2CA3585F8A8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140B0A94-65CC-4E2E-8F48-521170F1708C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1F2A1EE0-E9FE-4562-AC1B-ADE049095BB5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01D4127C-8B83-4B88-8117-48F6B1D21A99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D37E0561-A182-4DD1-8DD5-9FD05C27F819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18CEC0EB-FCD8-4B9F-BFB2-8E7A5910C565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9671F658-E972-43D1-BC6A-9B4D0A4D753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showGridLines="0" tabSelected="1" topLeftCell="A8" zoomScaleNormal="100" workbookViewId="0">
      <selection activeCell="N13" sqref="N13"/>
    </sheetView>
  </sheetViews>
  <sheetFormatPr defaultColWidth="8.85546875" defaultRowHeight="15" x14ac:dyDescent="0.25"/>
  <cols>
    <col min="1" max="1" width="9.5703125" style="1" customWidth="1"/>
    <col min="2" max="2" width="10.140625" style="1" bestFit="1" customWidth="1"/>
    <col min="3" max="3" width="39.7109375" style="6" customWidth="1"/>
    <col min="4" max="4" width="33.1406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9.42578125" style="1" bestFit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72" t="s">
        <v>15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5" ht="33" customHeight="1" thickBot="1" x14ac:dyDescent="0.3">
      <c r="A2" s="73" t="s">
        <v>14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5"/>
    </row>
    <row r="3" spans="1:15" ht="12" customHeight="1" thickBo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5" ht="54" customHeight="1" thickBot="1" x14ac:dyDescent="0.3">
      <c r="A4" s="76" t="s">
        <v>9</v>
      </c>
      <c r="B4" s="77"/>
      <c r="C4" s="77"/>
      <c r="D4" s="77" t="s">
        <v>21</v>
      </c>
      <c r="E4" s="78"/>
      <c r="F4" s="78"/>
      <c r="G4" s="78"/>
      <c r="H4" s="78"/>
      <c r="I4" s="78"/>
      <c r="J4" s="78"/>
      <c r="K4" s="78"/>
      <c r="L4" s="79"/>
    </row>
    <row r="5" spans="1:15" ht="18" x14ac:dyDescent="0.25">
      <c r="A5" s="16"/>
      <c r="B5" s="16"/>
      <c r="C5" s="16"/>
      <c r="D5" s="16"/>
      <c r="E5" s="17"/>
      <c r="F5" s="17"/>
      <c r="G5" s="17"/>
      <c r="H5" s="17"/>
      <c r="I5" s="17"/>
      <c r="J5" s="17"/>
      <c r="K5" s="17"/>
      <c r="L5" s="17"/>
    </row>
    <row r="6" spans="1:15" ht="17.100000000000001" customHeight="1" x14ac:dyDescent="0.25">
      <c r="A6" s="36" t="s">
        <v>41</v>
      </c>
      <c r="B6" s="3"/>
      <c r="C6" s="4"/>
      <c r="D6" s="3"/>
      <c r="E6" s="3"/>
      <c r="F6" s="3"/>
      <c r="G6" s="3"/>
      <c r="H6" s="3"/>
    </row>
    <row r="7" spans="1:15" ht="17.100000000000001" customHeight="1" x14ac:dyDescent="0.25">
      <c r="A7" s="37" t="s">
        <v>13</v>
      </c>
      <c r="B7" s="3"/>
      <c r="C7" s="4"/>
      <c r="D7" s="3"/>
      <c r="E7" s="3"/>
      <c r="F7" s="3"/>
      <c r="G7" s="3"/>
      <c r="H7" s="3"/>
    </row>
    <row r="8" spans="1:15" ht="24" thickBot="1" x14ac:dyDescent="0.3">
      <c r="A8" s="18"/>
      <c r="B8" s="3"/>
      <c r="C8" s="4"/>
      <c r="D8" s="3"/>
      <c r="E8" s="3"/>
      <c r="F8" s="3"/>
      <c r="G8" s="3"/>
      <c r="H8" s="3"/>
    </row>
    <row r="9" spans="1:15" s="5" customFormat="1" ht="45.75" thickBot="1" x14ac:dyDescent="0.3">
      <c r="A9" s="19" t="s">
        <v>10</v>
      </c>
      <c r="B9" s="20" t="s">
        <v>0</v>
      </c>
      <c r="C9" s="20" t="s">
        <v>1</v>
      </c>
      <c r="D9" s="21" t="s">
        <v>2</v>
      </c>
      <c r="E9" s="21" t="s">
        <v>3</v>
      </c>
      <c r="F9" s="22" t="s">
        <v>11</v>
      </c>
      <c r="G9" s="30" t="s">
        <v>16</v>
      </c>
      <c r="H9" s="30" t="s">
        <v>17</v>
      </c>
      <c r="I9" s="30" t="s">
        <v>4</v>
      </c>
      <c r="J9" s="30" t="s">
        <v>18</v>
      </c>
      <c r="K9" s="22" t="s">
        <v>5</v>
      </c>
      <c r="L9" s="23" t="s">
        <v>6</v>
      </c>
    </row>
    <row r="10" spans="1:15" ht="18" customHeight="1" thickBot="1" x14ac:dyDescent="0.3">
      <c r="A10" s="84" t="s">
        <v>7</v>
      </c>
      <c r="B10" s="85" t="s">
        <v>26</v>
      </c>
      <c r="C10" s="51" t="s">
        <v>30</v>
      </c>
      <c r="D10" s="48" t="s">
        <v>34</v>
      </c>
      <c r="E10" s="85" t="s">
        <v>35</v>
      </c>
      <c r="F10" s="86">
        <v>6818000</v>
      </c>
      <c r="G10" s="33">
        <v>2040</v>
      </c>
      <c r="H10" s="39">
        <v>0</v>
      </c>
      <c r="I10" s="49"/>
      <c r="J10" s="50">
        <f>H10+(H10*I10)</f>
        <v>0</v>
      </c>
      <c r="K10" s="44">
        <f t="shared" ref="K10" si="0">H10*G10</f>
        <v>0</v>
      </c>
      <c r="L10" s="43">
        <f t="shared" ref="L10" si="1">J10*G10</f>
        <v>0</v>
      </c>
      <c r="O10" s="7"/>
    </row>
    <row r="11" spans="1:15" s="15" customFormat="1" ht="20.100000000000001" customHeight="1" thickBot="1" x14ac:dyDescent="0.3">
      <c r="A11" s="52" t="s">
        <v>12</v>
      </c>
      <c r="B11" s="53"/>
      <c r="C11" s="53"/>
      <c r="D11" s="53"/>
      <c r="E11" s="53"/>
      <c r="F11" s="53"/>
      <c r="G11" s="53"/>
      <c r="H11" s="53"/>
      <c r="I11" s="53"/>
      <c r="J11" s="53"/>
      <c r="K11" s="24">
        <f>SUM(K10:K10)</f>
        <v>0</v>
      </c>
      <c r="L11" s="25">
        <f>SUM(L10:L10)</f>
        <v>0</v>
      </c>
    </row>
    <row r="12" spans="1:15" s="47" customFormat="1" ht="20.100000000000001" customHeight="1" thickBot="1" x14ac:dyDescent="0.3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6"/>
      <c r="L12" s="46"/>
    </row>
    <row r="13" spans="1:15" s="47" customFormat="1" ht="45.75" thickBot="1" x14ac:dyDescent="0.3">
      <c r="A13" s="19" t="s">
        <v>10</v>
      </c>
      <c r="B13" s="20" t="s">
        <v>0</v>
      </c>
      <c r="C13" s="20" t="s">
        <v>1</v>
      </c>
      <c r="D13" s="21" t="s">
        <v>2</v>
      </c>
      <c r="E13" s="21" t="s">
        <v>3</v>
      </c>
      <c r="F13" s="22" t="s">
        <v>11</v>
      </c>
      <c r="G13" s="30" t="s">
        <v>16</v>
      </c>
      <c r="H13" s="30" t="s">
        <v>17</v>
      </c>
      <c r="I13" s="30" t="s">
        <v>4</v>
      </c>
      <c r="J13" s="30" t="s">
        <v>18</v>
      </c>
      <c r="K13" s="22" t="s">
        <v>5</v>
      </c>
      <c r="L13" s="23" t="s">
        <v>6</v>
      </c>
    </row>
    <row r="14" spans="1:15" s="47" customFormat="1" ht="29.25" x14ac:dyDescent="0.25">
      <c r="A14" s="54" t="s">
        <v>8</v>
      </c>
      <c r="B14" s="56" t="s">
        <v>27</v>
      </c>
      <c r="C14" s="56" t="s">
        <v>31</v>
      </c>
      <c r="D14" s="34" t="s">
        <v>36</v>
      </c>
      <c r="E14" s="56" t="s">
        <v>35</v>
      </c>
      <c r="F14" s="82">
        <v>55029000</v>
      </c>
      <c r="G14" s="35">
        <v>116</v>
      </c>
      <c r="H14" s="38">
        <v>0</v>
      </c>
      <c r="I14" s="32"/>
      <c r="J14" s="40">
        <f>H14+(H14*I14)</f>
        <v>0</v>
      </c>
      <c r="K14" s="41">
        <f>H14*G14</f>
        <v>0</v>
      </c>
      <c r="L14" s="42">
        <f>J14*G14</f>
        <v>0</v>
      </c>
    </row>
    <row r="15" spans="1:15" s="47" customFormat="1" ht="20.100000000000001" customHeight="1" thickBot="1" x14ac:dyDescent="0.3">
      <c r="A15" s="80"/>
      <c r="B15" s="81"/>
      <c r="C15" s="81"/>
      <c r="D15" s="48" t="s">
        <v>37</v>
      </c>
      <c r="E15" s="81"/>
      <c r="F15" s="83"/>
      <c r="G15" s="33">
        <v>4336</v>
      </c>
      <c r="H15" s="39">
        <v>0</v>
      </c>
      <c r="I15" s="49"/>
      <c r="J15" s="50">
        <f t="shared" ref="J15" si="2">H15+(H15*I15)</f>
        <v>0</v>
      </c>
      <c r="K15" s="44">
        <f t="shared" ref="K15" si="3">H15*G15</f>
        <v>0</v>
      </c>
      <c r="L15" s="43">
        <f t="shared" ref="L15" si="4">J15*G15</f>
        <v>0</v>
      </c>
    </row>
    <row r="16" spans="1:15" s="47" customFormat="1" ht="20.100000000000001" customHeight="1" thickBot="1" x14ac:dyDescent="0.3">
      <c r="A16" s="52" t="s">
        <v>24</v>
      </c>
      <c r="B16" s="53"/>
      <c r="C16" s="53"/>
      <c r="D16" s="53"/>
      <c r="E16" s="53"/>
      <c r="F16" s="53"/>
      <c r="G16" s="53"/>
      <c r="H16" s="53"/>
      <c r="I16" s="53"/>
      <c r="J16" s="53"/>
      <c r="K16" s="24">
        <f>SUM(K14:K15)</f>
        <v>0</v>
      </c>
      <c r="L16" s="25">
        <f>SUM(L14:L15)</f>
        <v>0</v>
      </c>
    </row>
    <row r="17" spans="1:12" s="47" customFormat="1" ht="20.100000000000001" customHeight="1" thickBot="1" x14ac:dyDescent="0.3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6"/>
      <c r="L17" s="46"/>
    </row>
    <row r="18" spans="1:12" s="47" customFormat="1" ht="45.75" thickBot="1" x14ac:dyDescent="0.3">
      <c r="A18" s="19" t="s">
        <v>10</v>
      </c>
      <c r="B18" s="20" t="s">
        <v>0</v>
      </c>
      <c r="C18" s="20" t="s">
        <v>1</v>
      </c>
      <c r="D18" s="21" t="s">
        <v>2</v>
      </c>
      <c r="E18" s="21" t="s">
        <v>3</v>
      </c>
      <c r="F18" s="22" t="s">
        <v>11</v>
      </c>
      <c r="G18" s="30" t="s">
        <v>16</v>
      </c>
      <c r="H18" s="30" t="s">
        <v>17</v>
      </c>
      <c r="I18" s="30" t="s">
        <v>4</v>
      </c>
      <c r="J18" s="30" t="s">
        <v>18</v>
      </c>
      <c r="K18" s="22" t="s">
        <v>5</v>
      </c>
      <c r="L18" s="23" t="s">
        <v>6</v>
      </c>
    </row>
    <row r="19" spans="1:12" s="47" customFormat="1" ht="20.100000000000001" customHeight="1" x14ac:dyDescent="0.25">
      <c r="A19" s="54" t="s">
        <v>22</v>
      </c>
      <c r="B19" s="56" t="s">
        <v>28</v>
      </c>
      <c r="C19" s="56" t="s">
        <v>32</v>
      </c>
      <c r="D19" s="34" t="s">
        <v>38</v>
      </c>
      <c r="E19" s="56" t="s">
        <v>35</v>
      </c>
      <c r="F19" s="82">
        <v>9544000</v>
      </c>
      <c r="G19" s="35">
        <v>200</v>
      </c>
      <c r="H19" s="38">
        <v>0</v>
      </c>
      <c r="I19" s="32"/>
      <c r="J19" s="40">
        <f>H19+(H19*I19)</f>
        <v>0</v>
      </c>
      <c r="K19" s="41">
        <f>H19*G19</f>
        <v>0</v>
      </c>
      <c r="L19" s="42">
        <f>J19*G19</f>
        <v>0</v>
      </c>
    </row>
    <row r="20" spans="1:12" s="47" customFormat="1" ht="20.100000000000001" customHeight="1" thickBot="1" x14ac:dyDescent="0.3">
      <c r="A20" s="80"/>
      <c r="B20" s="81"/>
      <c r="C20" s="81"/>
      <c r="D20" s="48" t="s">
        <v>39</v>
      </c>
      <c r="E20" s="81"/>
      <c r="F20" s="83"/>
      <c r="G20" s="33">
        <v>1500</v>
      </c>
      <c r="H20" s="39">
        <v>0</v>
      </c>
      <c r="I20" s="49"/>
      <c r="J20" s="50">
        <f t="shared" ref="J20" si="5">H20+(H20*I20)</f>
        <v>0</v>
      </c>
      <c r="K20" s="44">
        <f t="shared" ref="K20" si="6">H20*G20</f>
        <v>0</v>
      </c>
      <c r="L20" s="43">
        <f t="shared" ref="L20" si="7">J20*G20</f>
        <v>0</v>
      </c>
    </row>
    <row r="21" spans="1:12" s="47" customFormat="1" ht="20.100000000000001" customHeight="1" thickBot="1" x14ac:dyDescent="0.3">
      <c r="A21" s="52" t="s">
        <v>25</v>
      </c>
      <c r="B21" s="53"/>
      <c r="C21" s="53"/>
      <c r="D21" s="53"/>
      <c r="E21" s="53"/>
      <c r="F21" s="53"/>
      <c r="G21" s="53"/>
      <c r="H21" s="53"/>
      <c r="I21" s="53"/>
      <c r="J21" s="53"/>
      <c r="K21" s="24">
        <f>SUM(K19:K20)</f>
        <v>0</v>
      </c>
      <c r="L21" s="25">
        <f>SUM(L19:L20)</f>
        <v>0</v>
      </c>
    </row>
    <row r="22" spans="1:12" ht="15.75" thickBot="1" x14ac:dyDescent="0.3">
      <c r="A22" s="2"/>
      <c r="K22" s="26"/>
      <c r="L22" s="26"/>
    </row>
    <row r="23" spans="1:12" s="5" customFormat="1" ht="45.75" thickBot="1" x14ac:dyDescent="0.3">
      <c r="A23" s="19" t="s">
        <v>10</v>
      </c>
      <c r="B23" s="20" t="s">
        <v>0</v>
      </c>
      <c r="C23" s="20" t="s">
        <v>1</v>
      </c>
      <c r="D23" s="21" t="s">
        <v>2</v>
      </c>
      <c r="E23" s="21" t="s">
        <v>3</v>
      </c>
      <c r="F23" s="22" t="s">
        <v>11</v>
      </c>
      <c r="G23" s="30" t="s">
        <v>16</v>
      </c>
      <c r="H23" s="30" t="s">
        <v>19</v>
      </c>
      <c r="I23" s="30" t="s">
        <v>4</v>
      </c>
      <c r="J23" s="31" t="s">
        <v>20</v>
      </c>
      <c r="K23" s="22" t="s">
        <v>5</v>
      </c>
      <c r="L23" s="23" t="s">
        <v>6</v>
      </c>
    </row>
    <row r="24" spans="1:12" ht="17.100000000000001" customHeight="1" x14ac:dyDescent="0.25">
      <c r="A24" s="54" t="s">
        <v>23</v>
      </c>
      <c r="B24" s="56" t="s">
        <v>29</v>
      </c>
      <c r="C24" s="56" t="s">
        <v>33</v>
      </c>
      <c r="D24" s="58" t="s">
        <v>40</v>
      </c>
      <c r="E24" s="56" t="s">
        <v>35</v>
      </c>
      <c r="F24" s="60">
        <v>15747000</v>
      </c>
      <c r="G24" s="62">
        <v>116</v>
      </c>
      <c r="H24" s="64">
        <v>0</v>
      </c>
      <c r="I24" s="66"/>
      <c r="J24" s="68">
        <f>H24+(H24*I24)</f>
        <v>0</v>
      </c>
      <c r="K24" s="68">
        <f>H24*G24</f>
        <v>0</v>
      </c>
      <c r="L24" s="70">
        <f>J24*G24</f>
        <v>0</v>
      </c>
    </row>
    <row r="25" spans="1:12" ht="17.100000000000001" customHeight="1" thickBot="1" x14ac:dyDescent="0.3">
      <c r="A25" s="55"/>
      <c r="B25" s="57"/>
      <c r="C25" s="57"/>
      <c r="D25" s="59"/>
      <c r="E25" s="57"/>
      <c r="F25" s="61"/>
      <c r="G25" s="63"/>
      <c r="H25" s="65"/>
      <c r="I25" s="67"/>
      <c r="J25" s="69"/>
      <c r="K25" s="69"/>
      <c r="L25" s="71"/>
    </row>
    <row r="26" spans="1:12" ht="20.100000000000001" customHeight="1" thickBot="1" x14ac:dyDescent="0.3">
      <c r="A26" s="52" t="s">
        <v>42</v>
      </c>
      <c r="B26" s="53"/>
      <c r="C26" s="53"/>
      <c r="D26" s="53"/>
      <c r="E26" s="53"/>
      <c r="F26" s="53"/>
      <c r="G26" s="53"/>
      <c r="H26" s="53"/>
      <c r="I26" s="53"/>
      <c r="J26" s="53"/>
      <c r="K26" s="24">
        <f>SUM(K24)</f>
        <v>0</v>
      </c>
      <c r="L26" s="25">
        <f>SUM(L24)</f>
        <v>0</v>
      </c>
    </row>
    <row r="27" spans="1:12" x14ac:dyDescent="0.25">
      <c r="A27" s="9"/>
      <c r="B27" s="12"/>
      <c r="C27" s="10"/>
      <c r="D27" s="27"/>
      <c r="E27" s="10"/>
      <c r="F27" s="28"/>
      <c r="G27" s="11"/>
      <c r="H27" s="13"/>
      <c r="I27" s="14"/>
      <c r="J27" s="29"/>
      <c r="K27" s="29"/>
      <c r="L27" s="29"/>
    </row>
    <row r="29" spans="1:12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5">
      <c r="A34" s="15"/>
      <c r="B34" s="15"/>
      <c r="C34" s="1"/>
      <c r="D34" s="15"/>
      <c r="E34" s="15"/>
      <c r="F34" s="15"/>
      <c r="G34" s="15"/>
      <c r="H34" s="15"/>
      <c r="I34" s="15"/>
      <c r="J34" s="15"/>
      <c r="K34" s="15"/>
      <c r="L34" s="15"/>
    </row>
    <row r="35" spans="1:12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2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1:12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1:12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1:12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</row>
  </sheetData>
  <mergeCells count="30">
    <mergeCell ref="E14:E15"/>
    <mergeCell ref="F14:F15"/>
    <mergeCell ref="A21:J21"/>
    <mergeCell ref="A19:A20"/>
    <mergeCell ref="B19:B20"/>
    <mergeCell ref="C19:C20"/>
    <mergeCell ref="E19:E20"/>
    <mergeCell ref="F19:F20"/>
    <mergeCell ref="K24:K25"/>
    <mergeCell ref="L24:L25"/>
    <mergeCell ref="A11:J11"/>
    <mergeCell ref="A1:L1"/>
    <mergeCell ref="A2:L2"/>
    <mergeCell ref="A4:C4"/>
    <mergeCell ref="D4:L4"/>
    <mergeCell ref="A16:J16"/>
    <mergeCell ref="A14:A15"/>
    <mergeCell ref="B14:B15"/>
    <mergeCell ref="C14:C15"/>
    <mergeCell ref="A26:J26"/>
    <mergeCell ref="A24:A25"/>
    <mergeCell ref="B24:B25"/>
    <mergeCell ref="C24:C25"/>
    <mergeCell ref="D24:D25"/>
    <mergeCell ref="F24:F25"/>
    <mergeCell ref="E24:E25"/>
    <mergeCell ref="G24:G25"/>
    <mergeCell ref="H24:H25"/>
    <mergeCell ref="I24:I25"/>
    <mergeCell ref="J24:J25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PharmDr. Kamila Vaněrová</cp:lastModifiedBy>
  <cp:lastPrinted>2023-12-06T10:22:23Z</cp:lastPrinted>
  <dcterms:created xsi:type="dcterms:W3CDTF">2018-10-10T08:23:47Z</dcterms:created>
  <dcterms:modified xsi:type="dcterms:W3CDTF">2025-03-24T12:14:29Z</dcterms:modified>
</cp:coreProperties>
</file>