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03_2025_JIH Léčiva pro Jihnem (032025) 3x\02 Zadávací dokumentace\"/>
    </mc:Choice>
  </mc:AlternateContent>
  <xr:revisionPtr revIDLastSave="0" documentId="13_ncr:1_{0E2909B3-8D2B-4929-8262-85BBC6BF1F9E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Ceník!$A$10:$H$10</definedName>
    <definedName name="_xlnm.Print_Titles" localSheetId="0">Ceník!$2:$9</definedName>
    <definedName name="_xlnm.Print_Area" localSheetId="0">Ceník!$A$1:$L$23</definedName>
  </definedNames>
  <calcPr calcId="191029"/>
</workbook>
</file>

<file path=xl/calcChain.xml><?xml version="1.0" encoding="utf-8"?>
<calcChain xmlns="http://schemas.openxmlformats.org/spreadsheetml/2006/main">
  <c r="K17" i="1" l="1"/>
  <c r="J17" i="1"/>
  <c r="L17" i="1" s="1"/>
  <c r="K18" i="1" l="1"/>
  <c r="J18" i="1"/>
  <c r="L18" i="1" s="1"/>
  <c r="K16" i="1"/>
  <c r="J16" i="1"/>
  <c r="L16" i="1" s="1"/>
  <c r="K19" i="1" l="1"/>
  <c r="L19" i="1"/>
  <c r="K22" i="1"/>
  <c r="K23" i="1" s="1"/>
  <c r="J22" i="1"/>
  <c r="L22" i="1" s="1"/>
  <c r="L23" i="1" s="1"/>
  <c r="K12" i="1" l="1"/>
  <c r="J12" i="1"/>
  <c r="L12" i="1" s="1"/>
  <c r="K11" i="1"/>
  <c r="J11" i="1" l="1"/>
  <c r="L11" i="1" s="1"/>
  <c r="K13" i="1" l="1"/>
  <c r="L13" i="1" l="1"/>
</calcChain>
</file>

<file path=xl/sharedStrings.xml><?xml version="1.0" encoding="utf-8"?>
<sst xmlns="http://schemas.openxmlformats.org/spreadsheetml/2006/main" count="63" uniqueCount="37">
  <si>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</si>
  <si>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</si>
  <si>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</si>
  <si>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</si>
  <si>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</si>
  <si>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</si>
  <si>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</si>
  <si>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</si>
  <si>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</si>
  <si>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</si>
  <si>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</si>
  <si>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</si>
  <si>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</si>
  <si>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</si>
  <si>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</si>
  <si>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</si>
  <si>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</si>
  <si>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</si>
  <si>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</si>
  <si>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</si>
  <si>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</si>
  <si>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1x denně</t>
  </si>
  <si>
    <t>Část 3</t>
  </si>
  <si>
    <t xml:space="preserve">Celkem za 48 měsíců - ČÁST 3 </t>
  </si>
  <si>
    <t>LÉČIVA PRO JIHNEM (032025)</t>
  </si>
  <si>
    <t>A07AA11</t>
  </si>
  <si>
    <t>RIFAXIMIN</t>
  </si>
  <si>
    <t>200MG TBL FLM 28</t>
  </si>
  <si>
    <t>400MG TBL FLM 98</t>
  </si>
  <si>
    <t>B01AC24</t>
  </si>
  <si>
    <t>TIKAGRELOR</t>
  </si>
  <si>
    <t>60MG TBL FLM 56 KAL</t>
  </si>
  <si>
    <t>90MG POR TBL DIS 56X1</t>
  </si>
  <si>
    <t>90MG TBL FLM 56 KAL</t>
  </si>
  <si>
    <t>R03AL11</t>
  </si>
  <si>
    <t>FORMOTEROL, GLYKOPYRRONIUM-BROMID A BUDESONID</t>
  </si>
  <si>
    <t>5MCG/7,2MCG/160MCG INH SUS PSS 1X120DÁV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</si>
</sst>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49" fontId="37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8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3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3" fillId="0" borderId="0" xfId="0" applyFont="1"/>
    <xf numFmtId="3" fontId="33" fillId="0" borderId="0" xfId="0" applyNumberFormat="1" applyFont="1"/>
    <xf numFmtId="4" fontId="1" fillId="0" borderId="18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9" fontId="33" fillId="35" borderId="18" xfId="0" applyNumberFormat="1" applyFont="1" applyFill="1" applyBorder="1" applyAlignment="1">
      <alignment horizontal="center" vertical="center"/>
    </xf>
    <xf numFmtId="0" fontId="28" fillId="36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3" fillId="37" borderId="25" xfId="0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vertical="center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2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3" fillId="37" borderId="24" xfId="0" applyFont="1" applyFill="1" applyBorder="1" applyAlignment="1">
      <alignment horizontal="center" vertical="center"/>
    </xf>
    <xf numFmtId="0" fontId="33" fillId="37" borderId="25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3" fillId="37" borderId="26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CB32442-EB7F-41D9-B661-55A26D62B56F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3ECEB34A-E46F-43D3-AE17-187D991AB19D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CF1EE363-F25A-4CE7-A366-C769266D090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0E4D215-1394-43C8-BA5F-70A1508E1D3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7FCF120-9005-4F3B-B716-4491FA3EFF5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15324D7-BB7F-4FAA-B686-43C9470C6650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C537B8-0610-4C25-8041-5BBE4869B3D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6EDD5D9-5074-4487-B926-E91477DE528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1AF66343-407A-48F8-838E-0E3405F45FDC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005866B-F1F3-4F05-AB05-1D04DE266B8F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CDE7110-47D1-4A3B-B15F-135765ECBB42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791BECF4-A8CD-4BBF-971A-490C6F77983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0D90DF2-4C2D-44F9-8E7D-B867E6AE5A6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EC1E6B4-2A18-446F-84E2-E12CB80CEF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15C81DE-5275-45F4-AC33-992CAE2F2CA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5EBDAAA-3F45-4F11-BE3A-77CC8AADE867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C012B1D-3541-4323-972F-0F33C2E7EE9B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0</xdr:colOff>
      <xdr:row>0</xdr:row>
      <xdr:rowOff>85725</xdr:rowOff>
    </xdr:from>
    <xdr:to>
      <xdr:col>2</xdr:col>
      <xdr:colOff>252730</xdr:colOff>
      <xdr:row>1</xdr:row>
      <xdr:rowOff>85725</xdr:rowOff>
    </xdr:to>
    <xdr:pic>
      <xdr:nvPicPr>
        <xdr:cNvPr id="218" name="Obrázek 217">
          <a:extLst>
            <a:ext uri="{FF2B5EF4-FFF2-40B4-BE49-F238E27FC236}">
              <a16:creationId xmlns:a16="http://schemas.microsoft.com/office/drawing/2014/main" id="{E367EFEE-A92A-456A-991E-20E93D2F9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1BBDE08C-847B-4252-A863-C5483F8EBE06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5308F8E5-EF3C-4626-8C07-6D977492CBCB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64B58E43-DF47-420D-B49B-4E17F580A9B4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8FFC85-FFE2-4F2A-8064-BB114167A58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8FE2AE72-D682-4DDF-8F8F-70A86F7CA45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83F9ADEB-5520-433A-ACCF-A5C454488539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73891FF9-3F7C-423E-BD57-4362D3D4B5FC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87CD394D-A49D-4CDD-A3D5-201F8C82EE6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27DDA0A-AB29-4F45-9BA4-F21D95CE7D7A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38142DE1-3A55-41E2-8017-05A6ED65C703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2E6B5D5-F800-41E8-91AC-B7CE104C752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C0268561-1E02-4747-8B51-8B72639905E8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BE3D6EC2-9240-4F56-8737-FEFC9663649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E2661A96-BE37-4D2E-B766-DEFEEDE8CA0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796DF145-098B-4F65-8696-4CE410C60BA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415DE5DC-9252-4D49-BB1A-A7273319A0E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C9B9CBEC-927E-4CC5-901E-67857CA5971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EE80957-44FC-4394-9EEF-832145DF661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360B9E5-E633-4172-8EFC-A494C1519C5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109D03D4-6C76-4963-8CEB-5D497FDC515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51795A1C-7339-4716-BABC-FE9BC6AC5973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FA6567A-D0E9-44BB-9BB1-63BA0B6F0ED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CAAA013-796A-4637-8092-253A6F37EE2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C2F5F94-C722-47CF-99A1-720ABB1D4C7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9751DEA1-B4CB-42F2-A2E8-E80EBFB1DF7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F92ACBE-491C-43AD-9C54-88EB44A1E9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62B819E9-A01B-4C43-B551-CD3825A5B3D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3149A405-DAFA-4C56-81AE-81156EA9152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7A2BE0B-6410-4CCD-9644-0044D6EF66C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A874A9A8-530C-4463-9341-974854096E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20322C88-D769-4A85-9562-5B8D3A657CB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BF590388-261F-42AB-9C7A-8985F98C34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9165DDE0-F666-4946-860E-E4AE2DEC63E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C7061639-3107-4BFA-9CD9-285616495E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66DC73D9-C9A1-4B49-8CBA-AA78918B178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4E31600B-36A8-4F12-82D4-88F697D12984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AF0A6586-DBF5-4897-9BFB-46AAA73C362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E845781-D096-432B-A45B-AA87C7DE4669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1B565597-D41E-434B-86E0-6A21ADEA57F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2B44D837-AE8A-4FB6-A579-3B7C8C7BCED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318BB826-3E1B-45C4-89CF-4167318EE10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5A9CF04C-EA4F-48DD-967B-00CE6F4AAD9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4E587773-818D-48AD-A46D-01066369515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3F007CA5-C16D-4DEA-88A2-50B49B56518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61D48DFC-B2A8-4977-B3F0-19FEB818854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6A28221-5382-4703-A9CF-C052DB24D43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71914E75-B22E-458B-BDFC-E156CBA931A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450432C3-CEF8-4AD8-8018-1B68A426C97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5E0663A8-B16B-4417-9CD7-02CD067C660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65E0546C-597E-413E-83D0-D1B898B741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2BC3E3F2-ECF9-4C3E-BB89-7C1B0409A7B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160A6246-186C-4E57-BE52-DE8EF354413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031010FB-DE55-473E-B078-BEE130FE1D9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639695A1-9865-4A53-A74B-33252409A50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166841C7-854A-4FEE-80DF-A3986BA9E72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951BBB1B-A1CC-466F-99AF-6C53C554F75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A1B75D81-B074-4025-BFE4-D455BE1FB4F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75137B1-3EB7-485E-ABCA-1B4FD48C531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CC9E46FC-F451-45B3-976D-EF6743F14AA0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14B3CB2-596A-4E43-8CF4-7584B7496E9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DFB29AB0-1729-4D78-A54C-5366FEB4B97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3B69E963-4F9A-4510-B5AA-A74DF9F1075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F9651D2D-DD6E-4CC4-BE4F-9E33F7A634E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E90CAC23-7485-4CB0-A274-569A49E11ED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8E35BB81-68AC-4CEA-8A4E-4AE779DF7D1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238F8E21-B13B-4208-AAF0-F68132FA12E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73360C7F-9C6A-4F9C-B2C8-0FB13F18525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64DE11F5-2657-479D-A6C8-6C7FB6FBA93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E7333283-F6FD-46B7-BC14-7D2E50D7C6D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BC6DD6E-6DA0-4688-85B5-02475DB878F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F7A78C5B-7EC4-473C-9969-9B005E97F7F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1656BFD4-EEFB-41C4-AD7C-09A2B6E1DC7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13CAE94-4A98-4750-8F31-9F38F033262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D1653440-BC84-4158-A445-E431ED6F9DB8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BD6E317-D172-4B77-BF98-EC231B66A9FF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5D92816A-0DEB-4311-94B0-515AF431C2CD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491F0786-F2BD-4C8C-988C-FBAD2A9D912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69C261C2-D213-48C7-926C-CF8D2358D82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B291C0EA-7BE1-486A-8F6E-8878E7FBA92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C7843708-5493-4545-82AA-EBE204FBDDC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49D0761-72B9-4DD8-BB09-5722BB2D847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F6584BD7-372C-4ACB-A89A-3BEE7FCCC51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A7FD42B3-E14F-486D-8850-D4B36993281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FC1E15D-3665-4B4F-B803-FEE1D212E5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36E158C0-47D8-4ED7-96DA-69B82B9C992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C1539D51-8492-4430-83BE-6DBDDB85B13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0F039D76-12C0-41B1-A19D-293016FEA0B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5D365831-0357-4F19-9AD5-A32C368ABA5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A48BD37D-064F-43C4-9195-3D2B779694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59D1FC47-ACB7-4F88-BAC0-E328C3A9DD5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F41FD8A0-F276-40B0-93A7-D7FFF23DB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822FFE6E-E414-4F5F-BE8A-B4CED0919F5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279E1B77-4034-4E74-ABED-5A689E9B08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28B697FD-EC88-4B38-885A-BFB3858B1AD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F2D6A94-CB2A-449C-87B7-546FB0264E8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124C6455-B772-4449-BA5F-5FEFD3D54E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7279503B-DC98-4462-9C13-B90A8557E1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58120D72-A4AF-4684-96CB-DFD237F20D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68FABF3-D2CC-4E9D-A35D-28ED82F96D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A8CF03C-E68D-4ADF-A20E-E91CE34A0C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9BF6A8A1-6EF7-4823-9544-904793DFA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222EF078-679B-4FAC-9FE8-B0F577C619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B1854214-F72D-4602-A2E1-386B17E9D1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B19265D1-4C25-4C43-89D6-0D4E8E94E5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88673DF0-0B3D-4284-9096-44FD042404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800BE1E1-B958-429C-9605-F262566CD8E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8833988-B20B-4CEB-85D1-1F1AB79ACE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EC364423-69E1-4950-B453-D4A7E8B55B6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48390507-5D82-4401-8520-87B6D9A1AF1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0E98AA6D-1893-4042-A8F7-1BB6763FB6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11A2CE6-0062-4C0B-803C-1CE61A7783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5761DFB-77B9-4215-806C-FD24BB6BE9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C185B7EC-BA60-45DD-A4DE-970A334B9F8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6EF0FBD0-10CF-44F4-A866-1B30022D104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6525CCC-3DFE-4CC3-AEB6-7F61D4E990A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CE4E75CE-70D8-4167-8A2E-00B2D042C1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15894179-E27A-4316-AD5A-2C5DA8EAFE0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F01BCE0B-57C6-496D-8EB9-EDE2A0041B9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83FFBBC2-5041-4FE4-8D73-45C19F262C8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F46EB2E2-02C5-4458-BDFE-D2D1EC4EE7E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BCE6240D-14F8-493E-AE22-6DA43A40F8D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DEDEEC4D-9004-4E18-9C3D-FCF0218BB7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C7D55410-EA8D-4E9E-B808-06C05C35B1E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E96BDAED-E59F-4C44-82E6-D008434040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05AFD45-E897-41A7-AE6B-546E8FB0BB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E2449748-331B-4957-AD44-8CD13BA48E2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FFFE797B-178F-445B-9F52-C08EB9484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C5585AD6-F030-4CCF-BC91-D844A327B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C2034BC-D786-4D15-968F-3202A04998B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BCF3556A-95DB-4666-8BE7-E3D959938B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B313A58E-2917-478F-86E4-278AA1A71B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90BC8E00-DA3C-4936-99E4-FEE3EA22F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016A804A-7242-401B-A202-0711BF8ED5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22DD7736-341F-487E-8556-E30936CFB60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2F9113F1-4875-4EEF-8F98-E632E6C97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6C364251-A38A-434C-B108-CD3B690DC9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E570C52B-35AA-4F51-BC47-520F95325A8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7CBCAEF6-DD59-4728-9057-6E54BFDBB88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62E434D-8274-4765-B259-78B9158C4E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550B2E87-9444-41FD-8FF4-2D9C126A32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9644ACD-7341-4DFA-BBDC-DB4BBB9221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CD52028-2394-4DF7-A6A1-3C8C9B4CCD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D16B3EAE-B753-4875-B172-75D6590C15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ED7F53E-519D-406D-BAE8-17FD5C65D7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A301D9C5-295C-434B-846C-4D343D8E45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33F4EA9-1E2F-411F-9706-34CD465B4F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DC0E8FFC-589A-4AC5-AE53-8B4B871DD3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016E4824-85FB-41E8-A53B-26DC5ED34A8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20F4B2C2-B417-4429-B246-0552FDB386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7B81A361-346D-48CD-A45D-3BEE5FFA19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CD5AE0BB-A8DD-4147-B777-0A6113D7A1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313D2757-E550-4C68-81A0-ACAD86BED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0C311303-18C1-498A-903A-F816D960F6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802065E4-433D-4B8D-AD6D-F11F4ECD22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831F94-2DBB-4EA7-A2DB-D031B5F5DF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2910E6B-DCF5-46C4-9F56-498590108E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FFBB03A-949E-4241-9BED-1A234C9304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1C80B663-1630-4BA0-99B2-615892341C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A1D24994-2D11-4756-90B9-D8563875F7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8038088-3126-4D10-B7A5-3C607696F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2EE03AC0-3C48-4D18-B8F7-7420803CFCB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DBE2C9E4-F9DF-4CBD-97B4-7258A142B0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EDCFA1A3-C0EF-4647-966E-6B87AD9BA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3203A54-F609-4625-A6E9-FD193ADAABC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5788DD75-7656-4C33-8BDE-B11A7C4F5D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F0A2BA4B-629F-4C29-8C49-822DAC196B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6102DC46-82CC-4E88-A840-CEE4D87B81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C6E6774-B1B5-41A3-8B04-FEC1B2033A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307B4C96-2065-4172-A047-4E1F2183B3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2028B41A-D570-49C5-96CB-A5F1138E19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3B8A128-8824-4D85-A7DE-3EC1C6AEC7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2251678-D2CD-4479-9CDE-4801DAA6C6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CE2248EC-2F83-42E5-BA6B-7090F74BBA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01DE0E60-746D-457C-AB8F-DF28ABD005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7127D131-037F-478F-A01E-2386F4576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25C2C77E-04B6-4D6D-BC1C-27C0059C2A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E272E2D0-28F5-4CEA-978A-0018690D00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7213D42B-4231-4C84-8F7C-2CEED72E09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EE8E3138-8675-4015-9A0D-805A7574D6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F8F9B39D-98FF-4CD5-9983-4243C94B5D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3FE4DB3-6ABC-4B97-9633-EFC53CB149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A50F5DD5-C2DD-4495-9BBD-27666AD900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FF0134E-9B38-4416-B689-4E0287243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4D5ED4AD-39F5-47DB-BB9A-5246F06D93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4E02DADE-417D-406F-8C62-D4A37DBDEB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34EDC3E1-140E-48BD-87E5-492B8A4655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582DDD0D-259B-4CF6-9061-6F93BA832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21E3594A-91A3-4B03-BBB0-966FB9B374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7675EE70-9F29-482D-B17D-5D6800A885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10ABA167-6220-4A67-AE74-60B49B3609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772C6568-58ED-4468-8BDA-227C2CF669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A3FD738F-2C37-4814-90DE-DC7C61CCCB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EBA206C-5D6D-4021-ADE6-9AEC05E1EA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75FF2ACF-E439-4519-8B5A-CF62051CE9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F9B27905-D8A6-4886-A31B-E676FD4E9A7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68B5CE8-5EE4-4464-9F0D-66595F723B6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784F7E4E-C677-40CE-8CD8-70C75770C60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B2950FC2-BF1A-4C87-AFEB-BCFF8AFA56F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52FD0933-C2A1-4E2D-81AD-429B52B39C3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B6034E94-43C5-4ED6-A025-F8C449C64DF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D54166CD-669A-4C97-AA2D-4C5380246AB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C65369DD-6455-4D88-9A11-18BB9B0B6EF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57D4EA16-F7EA-4F7A-9230-A901EF808E3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E9EF1E42-E5A1-4094-AD03-E97DA9EB679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BA486214-F936-49FE-9733-47F2131C41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FA381376-BDA4-4FAE-9E7C-A675CDA84D0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B56AD024-AC75-4105-ABF0-715EF3FE70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BFBC2D81-9588-47D1-B968-984214EC84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33573163-FD31-47E6-AA4F-B040DA350F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EAFA3AC-D161-4EE7-92CC-9A08B8DE9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3AB30A1-024D-4AD1-ABAA-C183AC919E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CC680C59-80A2-468C-BB0D-F0BD66FAD7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7F4C855E-64AE-49A5-92C5-DB2FAA0FA03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92CF4B6F-D5B2-4BFB-AE8E-466D637967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9C78D4ED-AE71-498D-97F7-A761CC7164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63A235A7-1762-42D7-A55A-3EB8D62110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5DDA16C0-0B78-4CE1-9652-357A5BFFF4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FF228BC8-E1E3-4598-85C3-7065AFD9B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8D85987D-EC58-40D9-8B31-D59FF04CF9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E0D4269-BE01-4E15-A197-F5629B190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AE60A17D-D8B5-4214-BC3F-AFD6951E74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ABBF2D5-5DA6-4285-94E2-5A200664DE8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8DEC0013-3144-4D43-A4A5-346B493E94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D7517099-84BF-43AB-A371-76CC06B4E0A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A80F76A0-90C3-4A74-AA88-DD18F6FD4EC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96497F5D-BD0E-4BF0-88D0-41CC352089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F2C2A67-4D4B-4E65-9EFA-2E5B3430DEE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65183627-F2FD-47B6-A8FF-5DF17660B27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C882DB50-F546-439C-8770-2A0B994B430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8059F735-D125-4BDA-A1F2-6521B534AED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9033DFE-476D-4298-8A1C-3506E470870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CEA8AC3A-C7B8-4C8D-85F1-1610D38E8D9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5AC4172C-EE21-4ED2-A0A8-BD127803D6F9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0FB00B0-7501-4DA8-9F41-4B130EF4313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F60DBDD4-ACE5-4799-8246-791D72198B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EE62E0CD-0F53-4582-8588-594884364DF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A561810A-FF2E-41AF-BBE8-42C491761A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C627BC21-0AE1-487A-8E0C-6B05D190E1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09025A9D-6F06-42E1-8462-806F8CBFDF0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2148DCA-F4EC-4E32-A485-1DD852E03A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5EFB56B3-F704-410A-8FC8-0CCF7471C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BF8BA51C-715C-4D6E-8D8D-D659713D27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897D8F5D-0897-4909-97B9-6A3BA8265D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FC7A6EA-0D1C-41A9-9D3C-BF68F16228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6E922DB8-27B3-4CBF-AEAA-9F691B51C6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10F711AE-0AEC-492D-A6FD-61FA3EC628D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2E5A6984-3DFE-4801-B135-AE024B2089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3EF2D2F5-9011-4A6D-A783-4A15D898DB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99724639-757E-420D-939C-2293BC8EA40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39E13323-7BB0-4371-8E7B-C62EF9FF94C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27427C16-3BF3-4B2C-9616-050E4E999E4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A65F7C6F-E43B-44AD-88C8-3C08C62521D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55043BCE-AA42-4C42-80D6-54C7386BC244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226AE07-B0EF-46E3-A871-CB21F00CDD0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A5A2F221-F4EF-44D1-A7B3-E8C9BDD182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F39A0FFD-D0C2-4AFD-9008-E9B62672C0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1803144D-E168-4AC2-B1F7-9A14C1F1E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AF4B296-9223-4245-B8AC-B2110F3CB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E95F723D-4108-4717-8A41-FA26C5206A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E14D5652-5B46-46CA-BF65-48122320D2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CDB0052-BA13-4326-9CDE-F993F40349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B49472B0-1888-4C85-9A04-E693B38B41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DD57CF5F-AA02-430A-8EF9-ADA733418D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B0EB7AD-DB35-4BD0-9B7D-FCE33F7F12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3624463-6E63-4AE3-8FB7-3C5FB595174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E6D36B77-D755-44DF-AA34-309E2A32E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D67E84C-4FB0-41EC-B847-FFA2B4099F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7CCBC5B-9FA1-4473-99FF-0210E974174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F4476B3E-C9DB-47D8-BFBC-6B2D7D7F2E7B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1C1297EA-D61B-4FB2-85E7-0EF31FEA7C21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B959805-BABE-4729-B529-D3F714F70B40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A92984B9-DC34-4C85-9F20-F0A20B374BB3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256031EE-6888-456D-87B7-5804228AD076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02A314F8-C4A1-4BB6-90DD-BBB8BB4E1C9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0C3BA3BE-3C38-41C7-B78A-820F5B09814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AD05150C-C77A-4179-BC2C-95AADF04E12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6F5CD267-1B71-4512-A098-3113A6B53C8C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D48B6C0A-9C15-4DBF-9422-365BC5FDC0D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071DBC81-F3A1-4E4A-B07B-746884BA8F28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D40F3F6E-528A-45B1-AE78-A199DFBAE2C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ABED0442-2F0C-4B2A-84B5-8EB130B7257E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BB16DD6B-2915-47AC-8F76-421F7074F3FF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74B48783-2AC2-4A9D-8493-24E599091C46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013446FB-1085-4932-81AD-F05DAD6E514F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A7CD7740-B8F6-4075-AA37-1897AA97D6D2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255F23E0-11E3-442D-9F95-7ED8B48A6849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5D2AB233-A9AF-4439-8E72-531E3039991E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96AC4AED-95E5-47BB-B651-D6F283FC59D0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showGridLines="0" tabSelected="1" topLeftCell="A7" zoomScaleNormal="100" workbookViewId="0">
      <selection activeCell="H16" sqref="H16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69.75" customHeight="1" x14ac:dyDescent="0.25"/>
    <row r="2" spans="1:15" ht="18.75" customHeight="1" thickBot="1" x14ac:dyDescent="0.3">
      <c r="A2" s="44" t="s">
        <v>20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5" ht="33" customHeight="1" thickBot="1" x14ac:dyDescent="0.3">
      <c r="A3" s="45" t="s">
        <v>16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7"/>
    </row>
    <row r="4" spans="1:15" ht="24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5" ht="54" customHeight="1" thickBot="1" x14ac:dyDescent="0.3">
      <c r="A5" s="51" t="s">
        <v>9</v>
      </c>
      <c r="B5" s="52"/>
      <c r="C5" s="52"/>
      <c r="D5" s="52" t="s">
        <v>24</v>
      </c>
      <c r="E5" s="53"/>
      <c r="F5" s="53"/>
      <c r="G5" s="53"/>
      <c r="H5" s="53"/>
      <c r="I5" s="53"/>
      <c r="J5" s="53"/>
      <c r="K5" s="53"/>
      <c r="L5" s="54"/>
    </row>
    <row r="6" spans="1:15" ht="27.75" customHeight="1" x14ac:dyDescent="0.25">
      <c r="A6" s="9"/>
      <c r="B6" s="9"/>
      <c r="C6" s="9"/>
      <c r="D6" s="9"/>
      <c r="E6" s="10"/>
      <c r="F6" s="10"/>
      <c r="G6" s="10"/>
      <c r="H6" s="10"/>
      <c r="I6" s="10"/>
      <c r="J6" s="10"/>
      <c r="K6" s="10"/>
      <c r="L6" s="10"/>
    </row>
    <row r="7" spans="1:15" ht="17.100000000000001" customHeight="1" x14ac:dyDescent="0.25">
      <c r="A7" s="11" t="s">
        <v>14</v>
      </c>
      <c r="B7" s="3"/>
      <c r="C7" s="4"/>
      <c r="D7" s="3"/>
      <c r="E7" s="3"/>
      <c r="F7" s="3"/>
      <c r="G7" s="3"/>
      <c r="H7" s="3"/>
    </row>
    <row r="8" spans="1:15" ht="17.100000000000001" customHeight="1" x14ac:dyDescent="0.25">
      <c r="A8" s="12" t="s">
        <v>15</v>
      </c>
      <c r="B8" s="3"/>
      <c r="C8" s="4"/>
      <c r="D8" s="3"/>
      <c r="E8" s="3"/>
      <c r="F8" s="3"/>
      <c r="G8" s="3"/>
      <c r="H8" s="3"/>
    </row>
    <row r="9" spans="1:15" ht="6.75" customHeight="1" thickBot="1" x14ac:dyDescent="0.3">
      <c r="A9" s="12"/>
      <c r="B9" s="3"/>
      <c r="C9" s="4"/>
      <c r="D9" s="3"/>
      <c r="E9" s="3"/>
      <c r="F9" s="3"/>
      <c r="G9" s="3"/>
      <c r="H9" s="3"/>
    </row>
    <row r="10" spans="1:15" s="5" customFormat="1" ht="45.75" thickBot="1" x14ac:dyDescent="0.3">
      <c r="A10" s="34" t="s">
        <v>10</v>
      </c>
      <c r="B10" s="13" t="s">
        <v>0</v>
      </c>
      <c r="C10" s="14" t="s">
        <v>1</v>
      </c>
      <c r="D10" s="15" t="s">
        <v>2</v>
      </c>
      <c r="E10" s="15" t="s">
        <v>3</v>
      </c>
      <c r="F10" s="21" t="s">
        <v>11</v>
      </c>
      <c r="G10" s="21" t="s">
        <v>19</v>
      </c>
      <c r="H10" s="16" t="s">
        <v>17</v>
      </c>
      <c r="I10" s="16" t="s">
        <v>4</v>
      </c>
      <c r="J10" s="16" t="s">
        <v>18</v>
      </c>
      <c r="K10" s="16" t="s">
        <v>5</v>
      </c>
      <c r="L10" s="17" t="s">
        <v>6</v>
      </c>
    </row>
    <row r="11" spans="1:15" s="27" customFormat="1" ht="18" customHeight="1" x14ac:dyDescent="0.2">
      <c r="A11" s="48" t="s">
        <v>7</v>
      </c>
      <c r="B11" s="50" t="s">
        <v>25</v>
      </c>
      <c r="C11" s="40" t="s">
        <v>26</v>
      </c>
      <c r="D11" s="22" t="s">
        <v>27</v>
      </c>
      <c r="E11" s="40" t="s">
        <v>21</v>
      </c>
      <c r="F11" s="41">
        <v>6982000</v>
      </c>
      <c r="G11" s="23">
        <v>9984</v>
      </c>
      <c r="H11" s="24"/>
      <c r="I11" s="33"/>
      <c r="J11" s="25">
        <f>H11+(H11*I11)</f>
        <v>0</v>
      </c>
      <c r="K11" s="25">
        <f>H11*G11</f>
        <v>0</v>
      </c>
      <c r="L11" s="26">
        <f>J11*G11</f>
        <v>0</v>
      </c>
      <c r="O11" s="28"/>
    </row>
    <row r="12" spans="1:15" s="27" customFormat="1" ht="18" customHeight="1" thickBot="1" x14ac:dyDescent="0.25">
      <c r="A12" s="49"/>
      <c r="B12" s="50"/>
      <c r="C12" s="40"/>
      <c r="D12" s="22" t="s">
        <v>28</v>
      </c>
      <c r="E12" s="40"/>
      <c r="F12" s="41"/>
      <c r="G12" s="23">
        <v>1404</v>
      </c>
      <c r="H12" s="24"/>
      <c r="I12" s="33"/>
      <c r="J12" s="31">
        <f t="shared" ref="J12" si="0">H12+(H12*I12)</f>
        <v>0</v>
      </c>
      <c r="K12" s="31">
        <f t="shared" ref="K12" si="1">H12*G12</f>
        <v>0</v>
      </c>
      <c r="L12" s="32">
        <f t="shared" ref="L12" si="2">J12*G12</f>
        <v>0</v>
      </c>
      <c r="O12" s="28"/>
    </row>
    <row r="13" spans="1:15" s="8" customFormat="1" ht="20.100000000000001" customHeight="1" thickBot="1" x14ac:dyDescent="0.3">
      <c r="A13" s="42" t="s">
        <v>12</v>
      </c>
      <c r="B13" s="43"/>
      <c r="C13" s="43"/>
      <c r="D13" s="43"/>
      <c r="E13" s="43"/>
      <c r="F13" s="43"/>
      <c r="G13" s="43"/>
      <c r="H13" s="43"/>
      <c r="I13" s="43"/>
      <c r="J13" s="43"/>
      <c r="K13" s="18">
        <f>SUM(K11:K12)</f>
        <v>0</v>
      </c>
      <c r="L13" s="19">
        <f>SUM(L11:L12)</f>
        <v>0</v>
      </c>
    </row>
    <row r="14" spans="1:15" ht="15.75" thickBot="1" x14ac:dyDescent="0.3">
      <c r="A14" s="2"/>
      <c r="K14" s="20"/>
      <c r="L14" s="20"/>
    </row>
    <row r="15" spans="1:15" s="5" customFormat="1" ht="45.75" thickBot="1" x14ac:dyDescent="0.3">
      <c r="A15" s="34" t="s">
        <v>10</v>
      </c>
      <c r="B15" s="13" t="s">
        <v>0</v>
      </c>
      <c r="C15" s="14" t="s">
        <v>1</v>
      </c>
      <c r="D15" s="15" t="s">
        <v>2</v>
      </c>
      <c r="E15" s="15" t="s">
        <v>3</v>
      </c>
      <c r="F15" s="21" t="s">
        <v>11</v>
      </c>
      <c r="G15" s="21" t="s">
        <v>19</v>
      </c>
      <c r="H15" s="16" t="s">
        <v>17</v>
      </c>
      <c r="I15" s="16" t="s">
        <v>4</v>
      </c>
      <c r="J15" s="16" t="s">
        <v>18</v>
      </c>
      <c r="K15" s="16" t="s">
        <v>5</v>
      </c>
      <c r="L15" s="17" t="s">
        <v>6</v>
      </c>
    </row>
    <row r="16" spans="1:15" s="27" customFormat="1" ht="18" customHeight="1" x14ac:dyDescent="0.2">
      <c r="A16" s="48" t="s">
        <v>8</v>
      </c>
      <c r="B16" s="50" t="s">
        <v>29</v>
      </c>
      <c r="C16" s="40" t="s">
        <v>30</v>
      </c>
      <c r="D16" s="22" t="s">
        <v>31</v>
      </c>
      <c r="E16" s="40" t="s">
        <v>21</v>
      </c>
      <c r="F16" s="41">
        <v>6137000</v>
      </c>
      <c r="G16" s="23">
        <v>324</v>
      </c>
      <c r="H16" s="24"/>
      <c r="I16" s="33"/>
      <c r="J16" s="25">
        <f>H16+(H16*I16)</f>
        <v>0</v>
      </c>
      <c r="K16" s="25">
        <f>H16*G16</f>
        <v>0</v>
      </c>
      <c r="L16" s="26">
        <f>J16*G16</f>
        <v>0</v>
      </c>
      <c r="O16" s="28"/>
    </row>
    <row r="17" spans="1:15" s="27" customFormat="1" ht="18" customHeight="1" x14ac:dyDescent="0.2">
      <c r="A17" s="55"/>
      <c r="B17" s="50"/>
      <c r="C17" s="40"/>
      <c r="D17" s="22" t="s">
        <v>32</v>
      </c>
      <c r="E17" s="40"/>
      <c r="F17" s="41"/>
      <c r="G17" s="23">
        <v>236</v>
      </c>
      <c r="H17" s="24"/>
      <c r="I17" s="33"/>
      <c r="J17" s="37">
        <f>H17+(H17*I17)</f>
        <v>0</v>
      </c>
      <c r="K17" s="37">
        <f>H17*G17</f>
        <v>0</v>
      </c>
      <c r="L17" s="38">
        <f>J17*G17</f>
        <v>0</v>
      </c>
      <c r="O17" s="28"/>
    </row>
    <row r="18" spans="1:15" s="27" customFormat="1" ht="18" customHeight="1" thickBot="1" x14ac:dyDescent="0.25">
      <c r="A18" s="49"/>
      <c r="B18" s="50"/>
      <c r="C18" s="40"/>
      <c r="D18" s="22" t="s">
        <v>33</v>
      </c>
      <c r="E18" s="40"/>
      <c r="F18" s="41"/>
      <c r="G18" s="23">
        <v>5516</v>
      </c>
      <c r="H18" s="24"/>
      <c r="I18" s="33"/>
      <c r="J18" s="31">
        <f t="shared" ref="J18" si="3">H18+(H18*I18)</f>
        <v>0</v>
      </c>
      <c r="K18" s="31">
        <f t="shared" ref="K18" si="4">H18*G18</f>
        <v>0</v>
      </c>
      <c r="L18" s="32">
        <f t="shared" ref="L18" si="5">J18*G18</f>
        <v>0</v>
      </c>
      <c r="O18" s="28"/>
    </row>
    <row r="19" spans="1:15" s="8" customFormat="1" ht="20.100000000000001" customHeight="1" thickBot="1" x14ac:dyDescent="0.3">
      <c r="A19" s="42" t="s">
        <v>13</v>
      </c>
      <c r="B19" s="43"/>
      <c r="C19" s="43"/>
      <c r="D19" s="43"/>
      <c r="E19" s="43"/>
      <c r="F19" s="43"/>
      <c r="G19" s="43"/>
      <c r="H19" s="43"/>
      <c r="I19" s="43"/>
      <c r="J19" s="43"/>
      <c r="K19" s="18">
        <f>SUM(K16:K18)</f>
        <v>0</v>
      </c>
      <c r="L19" s="19">
        <f>SUM(L16:L18)</f>
        <v>0</v>
      </c>
    </row>
    <row r="20" spans="1:15" ht="15.75" thickBot="1" x14ac:dyDescent="0.3">
      <c r="A20" s="2"/>
      <c r="K20" s="20"/>
      <c r="L20" s="20"/>
    </row>
    <row r="21" spans="1:15" s="5" customFormat="1" ht="45.75" thickBot="1" x14ac:dyDescent="0.3">
      <c r="A21" s="34" t="s">
        <v>10</v>
      </c>
      <c r="B21" s="13" t="s">
        <v>0</v>
      </c>
      <c r="C21" s="14" t="s">
        <v>1</v>
      </c>
      <c r="D21" s="15" t="s">
        <v>2</v>
      </c>
      <c r="E21" s="15" t="s">
        <v>3</v>
      </c>
      <c r="F21" s="21" t="s">
        <v>11</v>
      </c>
      <c r="G21" s="21" t="s">
        <v>19</v>
      </c>
      <c r="H21" s="16" t="s">
        <v>17</v>
      </c>
      <c r="I21" s="16" t="s">
        <v>4</v>
      </c>
      <c r="J21" s="16" t="s">
        <v>18</v>
      </c>
      <c r="K21" s="16" t="s">
        <v>5</v>
      </c>
      <c r="L21" s="17" t="s">
        <v>6</v>
      </c>
    </row>
    <row r="22" spans="1:15" s="27" customFormat="1" ht="36" customHeight="1" thickBot="1" x14ac:dyDescent="0.25">
      <c r="A22" s="36" t="s">
        <v>22</v>
      </c>
      <c r="B22" s="35" t="s">
        <v>34</v>
      </c>
      <c r="C22" s="30" t="s">
        <v>35</v>
      </c>
      <c r="D22" s="39" t="s">
        <v>36</v>
      </c>
      <c r="E22" s="30" t="s">
        <v>21</v>
      </c>
      <c r="F22" s="29">
        <v>5074000</v>
      </c>
      <c r="G22" s="23">
        <v>4908</v>
      </c>
      <c r="H22" s="24"/>
      <c r="I22" s="33"/>
      <c r="J22" s="25">
        <f>H22+(H22*I22)</f>
        <v>0</v>
      </c>
      <c r="K22" s="25">
        <f>H22*G22</f>
        <v>0</v>
      </c>
      <c r="L22" s="26">
        <f>J22*G22</f>
        <v>0</v>
      </c>
    </row>
    <row r="23" spans="1:15" ht="20.100000000000001" customHeight="1" thickBot="1" x14ac:dyDescent="0.3">
      <c r="A23" s="42" t="s">
        <v>23</v>
      </c>
      <c r="B23" s="43"/>
      <c r="C23" s="43"/>
      <c r="D23" s="43"/>
      <c r="E23" s="43"/>
      <c r="F23" s="43"/>
      <c r="G23" s="43"/>
      <c r="H23" s="43"/>
      <c r="I23" s="43"/>
      <c r="J23" s="43"/>
      <c r="K23" s="18">
        <f>SUM(K22)</f>
        <v>0</v>
      </c>
      <c r="L23" s="19">
        <f>SUM(L22)</f>
        <v>0</v>
      </c>
    </row>
  </sheetData>
  <mergeCells count="17">
    <mergeCell ref="A2:L2"/>
    <mergeCell ref="A3:L3"/>
    <mergeCell ref="A11:A12"/>
    <mergeCell ref="B11:B12"/>
    <mergeCell ref="C11:C12"/>
    <mergeCell ref="F11:F12"/>
    <mergeCell ref="E11:E12"/>
    <mergeCell ref="A5:C5"/>
    <mergeCell ref="D5:L5"/>
    <mergeCell ref="E16:E18"/>
    <mergeCell ref="F16:F18"/>
    <mergeCell ref="A19:J19"/>
    <mergeCell ref="A13:J13"/>
    <mergeCell ref="A23:J23"/>
    <mergeCell ref="A16:A18"/>
    <mergeCell ref="B16:B18"/>
    <mergeCell ref="C16:C18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2025-02-12T10:00:27Z</cp:lastPrinted>
  <dcterms:created xsi:type="dcterms:W3CDTF">2018-10-10T08:23:47Z</dcterms:created>
  <dcterms:modified xsi:type="dcterms:W3CDTF">2025-02-19T14:11:48Z</dcterms:modified>
</cp:coreProperties>
</file>