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08_2025_CB Léčiva NEMCB (032025)\02 ZD\"/>
    </mc:Choice>
  </mc:AlternateContent>
  <xr:revisionPtr revIDLastSave="0" documentId="13_ncr:1_{C65156BC-6B8D-4F7D-8C68-DAD844292CBE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Ceník!$A$1:$L$28</definedName>
  </definedNames>
  <calcPr calcId="191029"/>
</workbook>
</file>

<file path=xl/calcChain.xml><?xml version="1.0" encoding="utf-8"?>
<calcChain xmlns="http://schemas.openxmlformats.org/spreadsheetml/2006/main">
  <c r="K21" i="1" l="1"/>
  <c r="J21" i="1"/>
  <c r="L21" i="1" s="1"/>
  <c r="K20" i="1"/>
  <c r="J20" i="1"/>
  <c r="L20" i="1" s="1"/>
  <c r="K16" i="1"/>
  <c r="J16" i="1"/>
  <c r="L16" i="1" s="1"/>
  <c r="K15" i="1"/>
  <c r="K17" i="1" s="1"/>
  <c r="J15" i="1"/>
  <c r="L15" i="1" s="1"/>
  <c r="L22" i="1" l="1"/>
  <c r="K22" i="1"/>
  <c r="L17" i="1"/>
  <c r="K11" i="1"/>
  <c r="J11" i="1" l="1"/>
  <c r="L11" i="1" s="1"/>
  <c r="J10" i="1" l="1"/>
  <c r="K25" i="1" l="1"/>
  <c r="J25" i="1"/>
  <c r="L25" i="1" s="1"/>
  <c r="K10" i="1"/>
  <c r="K12" i="1" s="1"/>
  <c r="L10" i="1"/>
  <c r="L12" i="1" s="1"/>
  <c r="K27" i="1" l="1"/>
  <c r="L27" i="1" l="1"/>
</calcChain>
</file>

<file path=xl/sharedStrings.xml><?xml version="1.0" encoding="utf-8"?>
<sst xmlns="http://schemas.openxmlformats.org/spreadsheetml/2006/main" count="81" uniqueCount="44">
  <si>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</si>
  <si>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</si>
  <si>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</si>
  <si>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</si>
  <si>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</si>
  <si>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</si>
  <si>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</si>
  <si>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</si>
  <si>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</si>
  <si>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</si>
  <si>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</si>
  <si>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</si>
  <si>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</si>
  <si>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</si>
  <si>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</si>
  <si>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Příloha k ZD č. 2</t>
  </si>
  <si>
    <t xml:space="preserve">Předpokládaný odběr za 48 měsíců </t>
  </si>
  <si>
    <t>Cena za balení  bez DPH</t>
  </si>
  <si>
    <t>Cena za balení  vč. DPH</t>
  </si>
  <si>
    <t>Cena za balení bez DPH</t>
  </si>
  <si>
    <t>Cena za balení vč. DPH</t>
  </si>
  <si>
    <t>LÉČIVA PRO NEMCB (032025)</t>
  </si>
  <si>
    <t>Část 3</t>
  </si>
  <si>
    <t>Část 4</t>
  </si>
  <si>
    <t>Celkem za 48 měsíců - ČÁST 2</t>
  </si>
  <si>
    <t>Celkem za 48 měsíců - ČÁST 3</t>
  </si>
  <si>
    <t>N07XX07</t>
  </si>
  <si>
    <t>L04AE04</t>
  </si>
  <si>
    <t>L01FE01</t>
  </si>
  <si>
    <t>L01EH03</t>
  </si>
  <si>
    <t>FAMPRIDIN</t>
  </si>
  <si>
    <t>PONESIMOD</t>
  </si>
  <si>
    <t>CETUXIMAB</t>
  </si>
  <si>
    <t>TUKATINIB</t>
  </si>
  <si>
    <t>10MG TBL PRO 28 (2X14)</t>
  </si>
  <si>
    <t>10MG TBL PRO 56 (4X14)</t>
  </si>
  <si>
    <t>1 x denně</t>
  </si>
  <si>
    <t>2+3+4+5+6+7+8+9+10MG TBL FLM 2+2+2+1+1+1+1+1+3</t>
  </si>
  <si>
    <t>20MG TBL FLM 28</t>
  </si>
  <si>
    <t>5MG/ML INF SOL 1X100ML</t>
  </si>
  <si>
    <t>5MG/ML INF SOL 1X20ML</t>
  </si>
  <si>
    <t>150MG TBL FLM 84</t>
  </si>
  <si>
    <t>- Účastník vyplní tu část, na kterou podává nabídku.</t>
  </si>
  <si>
    <t>Celkem za 48 měsíců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</si>
</sst>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9" fillId="36" borderId="15" xfId="0" applyNumberFormat="1" applyFont="1" applyFill="1" applyBorder="1" applyAlignment="1">
      <alignment horizontal="center" vertical="center" wrapText="1"/>
    </xf>
    <xf numFmtId="3" fontId="39" fillId="36" borderId="19" xfId="0" applyNumberFormat="1" applyFont="1" applyFill="1" applyBorder="1" applyAlignment="1">
      <alignment horizontal="center" vertical="center" wrapText="1"/>
    </xf>
    <xf numFmtId="9" fontId="28" fillId="35" borderId="17" xfId="0" applyNumberFormat="1" applyFont="1" applyFill="1" applyBorder="1" applyAlignment="1">
      <alignment horizontal="center" vertical="center"/>
    </xf>
    <xf numFmtId="3" fontId="38" fillId="0" borderId="27" xfId="0" applyNumberFormat="1" applyFont="1" applyBorder="1" applyAlignment="1">
      <alignment horizontal="center" vertical="center"/>
    </xf>
    <xf numFmtId="0" fontId="38" fillId="0" borderId="30" xfId="0" applyFont="1" applyFill="1" applyBorder="1" applyAlignment="1">
      <alignment horizontal="center" wrapText="1"/>
    </xf>
    <xf numFmtId="3" fontId="38" fillId="0" borderId="24" xfId="0" applyNumberFormat="1" applyFont="1" applyBorder="1" applyAlignment="1">
      <alignment horizontal="center" vertical="center"/>
    </xf>
    <xf numFmtId="49" fontId="41" fillId="0" borderId="0" xfId="0" applyNumberFormat="1" applyFont="1" applyAlignment="1"/>
    <xf numFmtId="49" fontId="32" fillId="0" borderId="0" xfId="0" applyNumberFormat="1" applyFont="1" applyAlignment="1"/>
    <xf numFmtId="164" fontId="28" fillId="35" borderId="18" xfId="0" applyNumberFormat="1" applyFont="1" applyFill="1" applyBorder="1" applyAlignment="1">
      <alignment horizontal="right" vertical="center"/>
    </xf>
    <xf numFmtId="164" fontId="28" fillId="35" borderId="27" xfId="0" applyNumberFormat="1" applyFont="1" applyFill="1" applyBorder="1" applyAlignment="1">
      <alignment horizontal="right" vertical="center"/>
    </xf>
    <xf numFmtId="164" fontId="38" fillId="0" borderId="18" xfId="0" applyNumberFormat="1" applyFont="1" applyBorder="1" applyAlignment="1">
      <alignment horizontal="center" vertical="center"/>
    </xf>
    <xf numFmtId="164" fontId="38" fillId="0" borderId="24" xfId="0" applyNumberFormat="1" applyFont="1" applyBorder="1" applyAlignment="1">
      <alignment horizontal="center" vertical="center"/>
    </xf>
    <xf numFmtId="164" fontId="38" fillId="0" borderId="29" xfId="0" applyNumberFormat="1" applyFont="1" applyBorder="1" applyAlignment="1">
      <alignment horizontal="center" vertical="center"/>
    </xf>
    <xf numFmtId="164" fontId="38" fillId="0" borderId="31" xfId="0" applyNumberFormat="1" applyFont="1" applyBorder="1" applyAlignment="1">
      <alignment horizontal="center" vertical="center"/>
    </xf>
    <xf numFmtId="164" fontId="38" fillId="0" borderId="20" xfId="0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Alignment="1"/>
    <xf numFmtId="0" fontId="38" fillId="0" borderId="32" xfId="0" applyFont="1" applyFill="1" applyBorder="1" applyAlignment="1">
      <alignment horizontal="center" wrapText="1"/>
    </xf>
    <xf numFmtId="9" fontId="28" fillId="35" borderId="23" xfId="0" applyNumberFormat="1" applyFont="1" applyFill="1" applyBorder="1" applyAlignment="1">
      <alignment horizontal="center" vertical="center"/>
    </xf>
    <xf numFmtId="164" fontId="38" fillId="0" borderId="23" xfId="0" applyNumberFormat="1" applyFont="1" applyBorder="1" applyAlignment="1">
      <alignment horizontal="center" vertical="center"/>
    </xf>
    <xf numFmtId="0" fontId="40" fillId="37" borderId="14" xfId="0" applyFont="1" applyFill="1" applyBorder="1" applyAlignment="1">
      <alignment horizontal="right"/>
    </xf>
    <xf numFmtId="0" fontId="40" fillId="37" borderId="15" xfId="0" applyFont="1" applyFill="1" applyBorder="1" applyAlignment="1">
      <alignment horizontal="right"/>
    </xf>
    <xf numFmtId="0" fontId="28" fillId="37" borderId="25" xfId="0" applyFont="1" applyFill="1" applyBorder="1" applyAlignment="1">
      <alignment horizontal="center" vertical="center"/>
    </xf>
    <xf numFmtId="0" fontId="28" fillId="37" borderId="28" xfId="0" applyFont="1" applyFill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" fontId="28" fillId="0" borderId="19" xfId="0" applyNumberFormat="1" applyFont="1" applyBorder="1" applyAlignment="1">
      <alignment horizontal="center" vertical="center"/>
    </xf>
    <xf numFmtId="4" fontId="28" fillId="0" borderId="27" xfId="0" applyNumberFormat="1" applyFont="1" applyBorder="1" applyAlignment="1">
      <alignment horizontal="center" vertical="center"/>
    </xf>
    <xf numFmtId="164" fontId="38" fillId="0" borderId="19" xfId="0" applyNumberFormat="1" applyFont="1" applyBorder="1" applyAlignment="1">
      <alignment horizontal="center" vertical="center"/>
    </xf>
    <xf numFmtId="164" fontId="38" fillId="0" borderId="20" xfId="0" applyNumberFormat="1" applyFont="1" applyBorder="1" applyAlignment="1">
      <alignment horizontal="center" vertical="center"/>
    </xf>
    <xf numFmtId="164" fontId="38" fillId="0" borderId="21" xfId="0" applyNumberFormat="1" applyFont="1" applyBorder="1" applyAlignment="1">
      <alignment horizontal="center" vertical="center"/>
    </xf>
    <xf numFmtId="164" fontId="38" fillId="0" borderId="22" xfId="0" applyNumberFormat="1" applyFont="1" applyBorder="1" applyAlignment="1">
      <alignment horizontal="center" vertical="center"/>
    </xf>
    <xf numFmtId="0" fontId="37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28" fillId="37" borderId="26" xfId="0" applyFont="1" applyFill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38" fillId="0" borderId="19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4" fontId="28" fillId="0" borderId="19" xfId="0" applyNumberFormat="1" applyFont="1" applyFill="1" applyBorder="1" applyAlignment="1">
      <alignment horizontal="center" vertical="center"/>
    </xf>
    <xf numFmtId="4" fontId="28" fillId="0" borderId="20" xfId="0" applyNumberFormat="1" applyFont="1" applyFill="1" applyBorder="1" applyAlignment="1">
      <alignment horizontal="center" vertical="center"/>
    </xf>
    <xf numFmtId="3" fontId="38" fillId="0" borderId="19" xfId="0" applyNumberFormat="1" applyFont="1" applyBorder="1" applyAlignment="1">
      <alignment horizontal="center" vertical="center"/>
    </xf>
    <xf numFmtId="3" fontId="38" fillId="0" borderId="20" xfId="0" applyNumberFormat="1" applyFont="1" applyBorder="1" applyAlignment="1">
      <alignment horizontal="center" vertical="center"/>
    </xf>
    <xf numFmtId="164" fontId="28" fillId="35" borderId="19" xfId="0" applyNumberFormat="1" applyFont="1" applyFill="1" applyBorder="1" applyAlignment="1">
      <alignment horizontal="center" vertical="center"/>
    </xf>
    <xf numFmtId="164" fontId="28" fillId="35" borderId="20" xfId="0" applyNumberFormat="1" applyFont="1" applyFill="1" applyBorder="1" applyAlignment="1">
      <alignment horizontal="center" vertical="center"/>
    </xf>
    <xf numFmtId="9" fontId="28" fillId="35" borderId="19" xfId="0" applyNumberFormat="1" applyFont="1" applyFill="1" applyBorder="1" applyAlignment="1">
      <alignment horizontal="center" vertical="center"/>
    </xf>
    <xf numFmtId="9" fontId="28" fillId="35" borderId="20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showGridLines="0" tabSelected="1" topLeftCell="A8" zoomScaleNormal="100" workbookViewId="0">
      <selection activeCell="A28" sqref="A28"/>
    </sheetView>
  </sheetViews>
  <sheetFormatPr defaultColWidth="8.85546875" defaultRowHeight="15" x14ac:dyDescent="0.25"/>
  <cols>
    <col min="1" max="1" width="9.5703125" style="1" customWidth="1"/>
    <col min="2" max="2" width="10.140625" style="1" bestFit="1" customWidth="1"/>
    <col min="3" max="3" width="39.7109375" style="6" customWidth="1"/>
    <col min="4" max="4" width="33.1406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9.42578125" style="1" bestFit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63" t="s">
        <v>15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5" ht="33" customHeight="1" thickBot="1" x14ac:dyDescent="0.3">
      <c r="A2" s="64" t="s">
        <v>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5" ht="12" customHeight="1" thickBot="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5" ht="54" customHeight="1" thickBot="1" x14ac:dyDescent="0.3">
      <c r="A4" s="67" t="s">
        <v>9</v>
      </c>
      <c r="B4" s="68"/>
      <c r="C4" s="68"/>
      <c r="D4" s="68" t="s">
        <v>21</v>
      </c>
      <c r="E4" s="69"/>
      <c r="F4" s="69"/>
      <c r="G4" s="69"/>
      <c r="H4" s="69"/>
      <c r="I4" s="69"/>
      <c r="J4" s="69"/>
      <c r="K4" s="69"/>
      <c r="L4" s="70"/>
    </row>
    <row r="5" spans="1:15" ht="18" x14ac:dyDescent="0.25">
      <c r="A5" s="16"/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</row>
    <row r="6" spans="1:15" ht="17.100000000000001" customHeight="1" x14ac:dyDescent="0.25">
      <c r="A6" s="36" t="s">
        <v>42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37" t="s">
        <v>13</v>
      </c>
      <c r="B7" s="3"/>
      <c r="C7" s="4"/>
      <c r="D7" s="3"/>
      <c r="E7" s="3"/>
      <c r="F7" s="3"/>
      <c r="G7" s="3"/>
      <c r="H7" s="3"/>
    </row>
    <row r="8" spans="1:15" ht="24" thickBot="1" x14ac:dyDescent="0.3">
      <c r="A8" s="18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19" t="s">
        <v>10</v>
      </c>
      <c r="B9" s="20" t="s">
        <v>0</v>
      </c>
      <c r="C9" s="20" t="s">
        <v>1</v>
      </c>
      <c r="D9" s="21" t="s">
        <v>2</v>
      </c>
      <c r="E9" s="21" t="s">
        <v>3</v>
      </c>
      <c r="F9" s="22" t="s">
        <v>11</v>
      </c>
      <c r="G9" s="30" t="s">
        <v>16</v>
      </c>
      <c r="H9" s="30" t="s">
        <v>17</v>
      </c>
      <c r="I9" s="30" t="s">
        <v>4</v>
      </c>
      <c r="J9" s="30" t="s">
        <v>18</v>
      </c>
      <c r="K9" s="22" t="s">
        <v>5</v>
      </c>
      <c r="L9" s="23" t="s">
        <v>6</v>
      </c>
    </row>
    <row r="10" spans="1:15" ht="18" customHeight="1" x14ac:dyDescent="0.25">
      <c r="A10" s="53" t="s">
        <v>7</v>
      </c>
      <c r="B10" s="55" t="s">
        <v>26</v>
      </c>
      <c r="C10" s="55" t="s">
        <v>30</v>
      </c>
      <c r="D10" s="34" t="s">
        <v>34</v>
      </c>
      <c r="E10" s="55" t="s">
        <v>36</v>
      </c>
      <c r="F10" s="57">
        <v>6818000</v>
      </c>
      <c r="G10" s="35">
        <v>8</v>
      </c>
      <c r="H10" s="38">
        <v>0</v>
      </c>
      <c r="I10" s="32"/>
      <c r="J10" s="40">
        <f>H10+(H10*I10)</f>
        <v>0</v>
      </c>
      <c r="K10" s="41">
        <f>H10*G10</f>
        <v>0</v>
      </c>
      <c r="L10" s="42">
        <f>J10*G10</f>
        <v>0</v>
      </c>
      <c r="O10" s="7"/>
    </row>
    <row r="11" spans="1:15" ht="18" customHeight="1" thickBot="1" x14ac:dyDescent="0.3">
      <c r="A11" s="54"/>
      <c r="B11" s="56"/>
      <c r="C11" s="56"/>
      <c r="D11" s="48" t="s">
        <v>35</v>
      </c>
      <c r="E11" s="56"/>
      <c r="F11" s="58"/>
      <c r="G11" s="33">
        <v>2036</v>
      </c>
      <c r="H11" s="39">
        <v>0</v>
      </c>
      <c r="I11" s="49"/>
      <c r="J11" s="50">
        <f t="shared" ref="J11" si="0">H11+(H11*I11)</f>
        <v>0</v>
      </c>
      <c r="K11" s="44">
        <f t="shared" ref="K11" si="1">H11*G11</f>
        <v>0</v>
      </c>
      <c r="L11" s="43">
        <f t="shared" ref="L11" si="2">J11*G11</f>
        <v>0</v>
      </c>
      <c r="O11" s="7"/>
    </row>
    <row r="12" spans="1:15" s="15" customFormat="1" ht="20.100000000000001" customHeight="1" thickBot="1" x14ac:dyDescent="0.3">
      <c r="A12" s="51" t="s">
        <v>12</v>
      </c>
      <c r="B12" s="52"/>
      <c r="C12" s="52"/>
      <c r="D12" s="52"/>
      <c r="E12" s="52"/>
      <c r="F12" s="52"/>
      <c r="G12" s="52"/>
      <c r="H12" s="52"/>
      <c r="I12" s="52"/>
      <c r="J12" s="52"/>
      <c r="K12" s="24">
        <f>SUM(K10:K11)</f>
        <v>0</v>
      </c>
      <c r="L12" s="25">
        <f>SUM(L10:L11)</f>
        <v>0</v>
      </c>
    </row>
    <row r="13" spans="1:15" s="47" customFormat="1" ht="20.100000000000001" customHeight="1" thickBot="1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6"/>
      <c r="L13" s="46"/>
    </row>
    <row r="14" spans="1:15" s="47" customFormat="1" ht="45.75" thickBot="1" x14ac:dyDescent="0.3">
      <c r="A14" s="19" t="s">
        <v>10</v>
      </c>
      <c r="B14" s="20" t="s">
        <v>0</v>
      </c>
      <c r="C14" s="20" t="s">
        <v>1</v>
      </c>
      <c r="D14" s="21" t="s">
        <v>2</v>
      </c>
      <c r="E14" s="21" t="s">
        <v>3</v>
      </c>
      <c r="F14" s="22" t="s">
        <v>11</v>
      </c>
      <c r="G14" s="30" t="s">
        <v>16</v>
      </c>
      <c r="H14" s="30" t="s">
        <v>17</v>
      </c>
      <c r="I14" s="30" t="s">
        <v>4</v>
      </c>
      <c r="J14" s="30" t="s">
        <v>18</v>
      </c>
      <c r="K14" s="22" t="s">
        <v>5</v>
      </c>
      <c r="L14" s="23" t="s">
        <v>6</v>
      </c>
    </row>
    <row r="15" spans="1:15" s="47" customFormat="1" ht="29.25" x14ac:dyDescent="0.25">
      <c r="A15" s="53" t="s">
        <v>8</v>
      </c>
      <c r="B15" s="55" t="s">
        <v>27</v>
      </c>
      <c r="C15" s="55" t="s">
        <v>31</v>
      </c>
      <c r="D15" s="34" t="s">
        <v>37</v>
      </c>
      <c r="E15" s="55" t="s">
        <v>36</v>
      </c>
      <c r="F15" s="57">
        <v>55029000</v>
      </c>
      <c r="G15" s="35">
        <v>116</v>
      </c>
      <c r="H15" s="38">
        <v>0</v>
      </c>
      <c r="I15" s="32"/>
      <c r="J15" s="40">
        <f>H15+(H15*I15)</f>
        <v>0</v>
      </c>
      <c r="K15" s="41">
        <f>H15*G15</f>
        <v>0</v>
      </c>
      <c r="L15" s="42">
        <f>J15*G15</f>
        <v>0</v>
      </c>
    </row>
    <row r="16" spans="1:15" s="47" customFormat="1" ht="20.100000000000001" customHeight="1" thickBot="1" x14ac:dyDescent="0.3">
      <c r="A16" s="54"/>
      <c r="B16" s="56"/>
      <c r="C16" s="56"/>
      <c r="D16" s="48" t="s">
        <v>38</v>
      </c>
      <c r="E16" s="56"/>
      <c r="F16" s="58"/>
      <c r="G16" s="33">
        <v>4336</v>
      </c>
      <c r="H16" s="39">
        <v>0</v>
      </c>
      <c r="I16" s="49"/>
      <c r="J16" s="50">
        <f t="shared" ref="J16" si="3">H16+(H16*I16)</f>
        <v>0</v>
      </c>
      <c r="K16" s="44">
        <f t="shared" ref="K16" si="4">H16*G16</f>
        <v>0</v>
      </c>
      <c r="L16" s="43">
        <f t="shared" ref="L16" si="5">J16*G16</f>
        <v>0</v>
      </c>
    </row>
    <row r="17" spans="1:12" s="47" customFormat="1" ht="20.100000000000001" customHeight="1" thickBot="1" x14ac:dyDescent="0.3">
      <c r="A17" s="51" t="s">
        <v>24</v>
      </c>
      <c r="B17" s="52"/>
      <c r="C17" s="52"/>
      <c r="D17" s="52"/>
      <c r="E17" s="52"/>
      <c r="F17" s="52"/>
      <c r="G17" s="52"/>
      <c r="H17" s="52"/>
      <c r="I17" s="52"/>
      <c r="J17" s="52"/>
      <c r="K17" s="24">
        <f>SUM(K15:K16)</f>
        <v>0</v>
      </c>
      <c r="L17" s="25">
        <f>SUM(L15:L16)</f>
        <v>0</v>
      </c>
    </row>
    <row r="18" spans="1:12" s="47" customFormat="1" ht="20.100000000000001" customHeight="1" thickBot="1" x14ac:dyDescent="0.3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6"/>
      <c r="L18" s="46"/>
    </row>
    <row r="19" spans="1:12" s="47" customFormat="1" ht="45.75" thickBot="1" x14ac:dyDescent="0.3">
      <c r="A19" s="19" t="s">
        <v>10</v>
      </c>
      <c r="B19" s="20" t="s">
        <v>0</v>
      </c>
      <c r="C19" s="20" t="s">
        <v>1</v>
      </c>
      <c r="D19" s="21" t="s">
        <v>2</v>
      </c>
      <c r="E19" s="21" t="s">
        <v>3</v>
      </c>
      <c r="F19" s="22" t="s">
        <v>11</v>
      </c>
      <c r="G19" s="30" t="s">
        <v>16</v>
      </c>
      <c r="H19" s="30" t="s">
        <v>17</v>
      </c>
      <c r="I19" s="30" t="s">
        <v>4</v>
      </c>
      <c r="J19" s="30" t="s">
        <v>18</v>
      </c>
      <c r="K19" s="22" t="s">
        <v>5</v>
      </c>
      <c r="L19" s="23" t="s">
        <v>6</v>
      </c>
    </row>
    <row r="20" spans="1:12" s="47" customFormat="1" ht="20.100000000000001" customHeight="1" x14ac:dyDescent="0.25">
      <c r="A20" s="53" t="s">
        <v>22</v>
      </c>
      <c r="B20" s="55" t="s">
        <v>28</v>
      </c>
      <c r="C20" s="55" t="s">
        <v>32</v>
      </c>
      <c r="D20" s="34" t="s">
        <v>39</v>
      </c>
      <c r="E20" s="55" t="s">
        <v>36</v>
      </c>
      <c r="F20" s="57">
        <v>9544000</v>
      </c>
      <c r="G20" s="35">
        <v>200</v>
      </c>
      <c r="H20" s="38">
        <v>0</v>
      </c>
      <c r="I20" s="32"/>
      <c r="J20" s="40">
        <f>H20+(H20*I20)</f>
        <v>0</v>
      </c>
      <c r="K20" s="41">
        <f>H20*G20</f>
        <v>0</v>
      </c>
      <c r="L20" s="42">
        <f>J20*G20</f>
        <v>0</v>
      </c>
    </row>
    <row r="21" spans="1:12" s="47" customFormat="1" ht="20.100000000000001" customHeight="1" thickBot="1" x14ac:dyDescent="0.3">
      <c r="A21" s="54"/>
      <c r="B21" s="56"/>
      <c r="C21" s="56"/>
      <c r="D21" s="48" t="s">
        <v>40</v>
      </c>
      <c r="E21" s="56"/>
      <c r="F21" s="58"/>
      <c r="G21" s="33">
        <v>1500</v>
      </c>
      <c r="H21" s="39">
        <v>0</v>
      </c>
      <c r="I21" s="49"/>
      <c r="J21" s="50">
        <f t="shared" ref="J21" si="6">H21+(H21*I21)</f>
        <v>0</v>
      </c>
      <c r="K21" s="44">
        <f t="shared" ref="K21" si="7">H21*G21</f>
        <v>0</v>
      </c>
      <c r="L21" s="43">
        <f t="shared" ref="L21" si="8">J21*G21</f>
        <v>0</v>
      </c>
    </row>
    <row r="22" spans="1:12" s="47" customFormat="1" ht="20.100000000000001" customHeight="1" thickBot="1" x14ac:dyDescent="0.3">
      <c r="A22" s="51" t="s">
        <v>25</v>
      </c>
      <c r="B22" s="52"/>
      <c r="C22" s="52"/>
      <c r="D22" s="52"/>
      <c r="E22" s="52"/>
      <c r="F22" s="52"/>
      <c r="G22" s="52"/>
      <c r="H22" s="52"/>
      <c r="I22" s="52"/>
      <c r="J22" s="52"/>
      <c r="K22" s="24">
        <f>SUM(K20:K21)</f>
        <v>0</v>
      </c>
      <c r="L22" s="25">
        <f>SUM(L20:L21)</f>
        <v>0</v>
      </c>
    </row>
    <row r="23" spans="1:12" ht="15.75" thickBot="1" x14ac:dyDescent="0.3">
      <c r="A23" s="2"/>
      <c r="K23" s="26"/>
      <c r="L23" s="26"/>
    </row>
    <row r="24" spans="1:12" s="5" customFormat="1" ht="45.75" thickBot="1" x14ac:dyDescent="0.3">
      <c r="A24" s="19" t="s">
        <v>10</v>
      </c>
      <c r="B24" s="20" t="s">
        <v>0</v>
      </c>
      <c r="C24" s="20" t="s">
        <v>1</v>
      </c>
      <c r="D24" s="21" t="s">
        <v>2</v>
      </c>
      <c r="E24" s="21" t="s">
        <v>3</v>
      </c>
      <c r="F24" s="22" t="s">
        <v>11</v>
      </c>
      <c r="G24" s="30" t="s">
        <v>16</v>
      </c>
      <c r="H24" s="30" t="s">
        <v>19</v>
      </c>
      <c r="I24" s="30" t="s">
        <v>4</v>
      </c>
      <c r="J24" s="31" t="s">
        <v>20</v>
      </c>
      <c r="K24" s="22" t="s">
        <v>5</v>
      </c>
      <c r="L24" s="23" t="s">
        <v>6</v>
      </c>
    </row>
    <row r="25" spans="1:12" ht="17.100000000000001" customHeight="1" x14ac:dyDescent="0.25">
      <c r="A25" s="53" t="s">
        <v>23</v>
      </c>
      <c r="B25" s="55" t="s">
        <v>29</v>
      </c>
      <c r="C25" s="55" t="s">
        <v>33</v>
      </c>
      <c r="D25" s="73" t="s">
        <v>41</v>
      </c>
      <c r="E25" s="55" t="s">
        <v>36</v>
      </c>
      <c r="F25" s="75">
        <v>15747000</v>
      </c>
      <c r="G25" s="77">
        <v>116</v>
      </c>
      <c r="H25" s="79">
        <v>0</v>
      </c>
      <c r="I25" s="81"/>
      <c r="J25" s="59">
        <f>H25+(H25*I25)</f>
        <v>0</v>
      </c>
      <c r="K25" s="59">
        <f>H25*G25</f>
        <v>0</v>
      </c>
      <c r="L25" s="61">
        <f>J25*G25</f>
        <v>0</v>
      </c>
    </row>
    <row r="26" spans="1:12" ht="17.100000000000001" customHeight="1" thickBot="1" x14ac:dyDescent="0.3">
      <c r="A26" s="71"/>
      <c r="B26" s="72"/>
      <c r="C26" s="72"/>
      <c r="D26" s="74"/>
      <c r="E26" s="72"/>
      <c r="F26" s="76"/>
      <c r="G26" s="78"/>
      <c r="H26" s="80"/>
      <c r="I26" s="82"/>
      <c r="J26" s="60"/>
      <c r="K26" s="60"/>
      <c r="L26" s="62"/>
    </row>
    <row r="27" spans="1:12" ht="20.100000000000001" customHeight="1" thickBot="1" x14ac:dyDescent="0.3">
      <c r="A27" s="51" t="s">
        <v>43</v>
      </c>
      <c r="B27" s="52"/>
      <c r="C27" s="52"/>
      <c r="D27" s="52"/>
      <c r="E27" s="52"/>
      <c r="F27" s="52"/>
      <c r="G27" s="52"/>
      <c r="H27" s="52"/>
      <c r="I27" s="52"/>
      <c r="J27" s="52"/>
      <c r="K27" s="24">
        <f>SUM(K25)</f>
        <v>0</v>
      </c>
      <c r="L27" s="25">
        <f>SUM(L25)</f>
        <v>0</v>
      </c>
    </row>
    <row r="28" spans="1:12" x14ac:dyDescent="0.25">
      <c r="A28" s="9"/>
      <c r="B28" s="12"/>
      <c r="C28" s="10"/>
      <c r="D28" s="27"/>
      <c r="E28" s="10"/>
      <c r="F28" s="28"/>
      <c r="G28" s="11"/>
      <c r="H28" s="13"/>
      <c r="I28" s="14"/>
      <c r="J28" s="29"/>
      <c r="K28" s="29"/>
      <c r="L28" s="29"/>
    </row>
    <row r="30" spans="1:12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5"/>
      <c r="B35" s="15"/>
      <c r="C35" s="1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</sheetData>
  <mergeCells count="35">
    <mergeCell ref="A27:J27"/>
    <mergeCell ref="A25:A26"/>
    <mergeCell ref="B25:B26"/>
    <mergeCell ref="C25:C26"/>
    <mergeCell ref="D25:D26"/>
    <mergeCell ref="F25:F26"/>
    <mergeCell ref="E25:E26"/>
    <mergeCell ref="G25:G26"/>
    <mergeCell ref="H25:H26"/>
    <mergeCell ref="I25:I26"/>
    <mergeCell ref="J25:J26"/>
    <mergeCell ref="K25:K26"/>
    <mergeCell ref="L25:L26"/>
    <mergeCell ref="A12:J12"/>
    <mergeCell ref="A1:L1"/>
    <mergeCell ref="A2:L2"/>
    <mergeCell ref="A4:C4"/>
    <mergeCell ref="D4:L4"/>
    <mergeCell ref="A10:A11"/>
    <mergeCell ref="B10:B11"/>
    <mergeCell ref="C10:C11"/>
    <mergeCell ref="E10:E11"/>
    <mergeCell ref="A17:J17"/>
    <mergeCell ref="F10:F11"/>
    <mergeCell ref="A15:A16"/>
    <mergeCell ref="B15:B16"/>
    <mergeCell ref="C15:C16"/>
    <mergeCell ref="E15:E16"/>
    <mergeCell ref="F15:F16"/>
    <mergeCell ref="A22:J22"/>
    <mergeCell ref="A20:A21"/>
    <mergeCell ref="B20:B21"/>
    <mergeCell ref="C20:C21"/>
    <mergeCell ref="E20:E21"/>
    <mergeCell ref="F20:F21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2025-02-13T10:19:21Z</dcterms:modified>
</cp:coreProperties>
</file>