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2 E-ZAK\030_2024_JIH_Léčiva pro Jihnem (212024)\02 Zadávací dokumentace\"/>
    </mc:Choice>
  </mc:AlternateContent>
  <xr:revisionPtr revIDLastSave="0" documentId="13_ncr:1_{5876C76E-8A8F-4400-AC3E-132E122350C4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Ceník!$A$9:$H$9</definedName>
    <definedName name="_xlnm.Print_Titles" localSheetId="0">Ceník!$1:$8</definedName>
    <definedName name="_xlnm.Print_Area" localSheetId="0">Ceník!$A$1:$L$20</definedName>
    <definedName name="Z_7D64433C_B9D2_4FB1_92A2_912841705AF8_.wvu.FilterData" localSheetId="0" hidden="1">Ceník!$A$9:$H$9</definedName>
    <definedName name="Z_7D64433C_B9D2_4FB1_92A2_912841705AF8_.wvu.PrintArea" localSheetId="0" hidden="1">Ceník!$A$1:$L$20</definedName>
    <definedName name="Z_7D64433C_B9D2_4FB1_92A2_912841705AF8_.wvu.PrintTitles" localSheetId="0" hidden="1">Ceník!$1:$8</definedName>
  </definedNames>
  <calcPr calcId="191029"/>
  <customWorkbookViews>
    <customWorkbookView name="nigrinova – osobní zobrazení" guid="{7D64433C-B9D2-4FB1-92A2-912841705AF8}" mergeInterval="0" personalView="1" maximized="1" xWindow="-1928" yWindow="-8" windowWidth="1936" windowHeight="1056" activeSheetId="1"/>
  </customWorkbookViews>
</workbook>
</file>

<file path=xl/calcChain.xml><?xml version="1.0" encoding="utf-8"?>
<calcChain xmlns="http://schemas.openxmlformats.org/spreadsheetml/2006/main">
  <c r="K12" i="1" l="1"/>
  <c r="J12" i="1"/>
  <c r="L12" i="1" s="1"/>
  <c r="K11" i="1"/>
  <c r="J11" i="1"/>
  <c r="L11" i="1" s="1"/>
  <c r="J10" i="1"/>
  <c r="L10" i="1" s="1"/>
  <c r="K10" i="1"/>
  <c r="J13" i="1"/>
  <c r="L13" i="1" s="1"/>
  <c r="K13" i="1"/>
  <c r="K14" i="1" l="1"/>
  <c r="L14" i="1"/>
  <c r="J17" i="1"/>
  <c r="L17" i="1" s="1"/>
  <c r="J18" i="1"/>
  <c r="L18" i="1" s="1"/>
  <c r="K18" i="1"/>
  <c r="K17" i="1"/>
  <c r="K19" i="1" l="1"/>
  <c r="L19" i="1"/>
</calcChain>
</file>

<file path=xl/sharedStrings.xml><?xml version="1.0" encoding="utf-8"?>
<sst xmlns="http://schemas.openxmlformats.org/spreadsheetml/2006/main" count="46" uniqueCount="31">
  <si>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</si>
  <si>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</si>
  <si>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</si>
  <si>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</si>
  <si>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</si>
  <si>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</si>
  <si>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</si>
  <si>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</si>
  <si>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</si>
  <si>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</si>
  <si>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</si>
  <si>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</si>
  <si>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</si>
  <si>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</si>
  <si>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</si>
  <si>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</si>
  <si>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</si>
  <si>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</si>
  <si>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</si>
  <si>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</si>
  <si>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</si>
  <si>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1x denně</t>
  </si>
  <si>
    <t>LÉČIVA PRO JIHNEM (212024)</t>
  </si>
  <si>
    <t>A10AB04</t>
  </si>
  <si>
    <t>INSULIN LISPRO - HUMALOG</t>
  </si>
  <si>
    <t>Účinná látka a názve přípravku</t>
  </si>
  <si>
    <t>100U/ML INJ SOL VIA 1X10ML</t>
  </si>
  <si>
    <t>100U/ML INJ SOL ZVL 5X3ML</t>
  </si>
  <si>
    <t>100U/ML INJ SOL PEP 5X3ML</t>
  </si>
  <si>
    <t>200U/ML INJ SOL PEP 5X3ML</t>
  </si>
  <si>
    <t>INSULIN LISPRO - LYUMJEV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</si>
</sst>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72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28" fillId="0" borderId="0" xfId="0" applyFont="1" applyAlignment="1"/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9" fontId="35" fillId="0" borderId="0" xfId="0" applyNumberFormat="1" applyFont="1" applyAlignment="1"/>
    <xf numFmtId="49" fontId="36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3" fontId="38" fillId="36" borderId="15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3" fontId="1" fillId="0" borderId="20" xfId="0" applyNumberFormat="1" applyFont="1" applyBorder="1" applyAlignment="1">
      <alignment horizontal="center" vertical="center"/>
    </xf>
    <xf numFmtId="164" fontId="32" fillId="35" borderId="20" xfId="0" applyNumberFormat="1" applyFont="1" applyFill="1" applyBorder="1" applyAlignment="1">
      <alignment horizontal="center" vertical="center"/>
    </xf>
    <xf numFmtId="9" fontId="1" fillId="35" borderId="20" xfId="0" applyNumberFormat="1" applyFont="1" applyFill="1" applyBorder="1" applyAlignment="1">
      <alignment horizontal="center" vertical="center"/>
    </xf>
    <xf numFmtId="164" fontId="1" fillId="0" borderId="23" xfId="0" applyNumberFormat="1" applyFont="1" applyBorder="1" applyAlignment="1">
      <alignment vertical="center"/>
    </xf>
    <xf numFmtId="164" fontId="1" fillId="0" borderId="24" xfId="0" applyNumberFormat="1" applyFont="1" applyBorder="1" applyAlignment="1">
      <alignment vertical="center"/>
    </xf>
    <xf numFmtId="0" fontId="32" fillId="0" borderId="0" xfId="0" applyFont="1"/>
    <xf numFmtId="3" fontId="32" fillId="0" borderId="0" xfId="0" applyNumberFormat="1" applyFont="1"/>
    <xf numFmtId="0" fontId="1" fillId="0" borderId="17" xfId="0" applyFont="1" applyFill="1" applyBorder="1" applyAlignment="1">
      <alignment vertical="center" wrapText="1"/>
    </xf>
    <xf numFmtId="3" fontId="1" fillId="0" borderId="17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vertical="center"/>
    </xf>
    <xf numFmtId="164" fontId="1" fillId="0" borderId="22" xfId="0" applyNumberFormat="1" applyFont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4" fontId="28" fillId="0" borderId="0" xfId="0" applyNumberFormat="1" applyFont="1" applyAlignment="1"/>
    <xf numFmtId="3" fontId="1" fillId="0" borderId="20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164" fontId="1" fillId="0" borderId="17" xfId="0" applyNumberFormat="1" applyFont="1" applyBorder="1" applyAlignment="1">
      <alignment vertical="center"/>
    </xf>
    <xf numFmtId="164" fontId="1" fillId="0" borderId="31" xfId="0" applyNumberFormat="1" applyFont="1" applyBorder="1" applyAlignment="1">
      <alignment vertical="center"/>
    </xf>
    <xf numFmtId="164" fontId="32" fillId="0" borderId="0" xfId="0" applyNumberFormat="1" applyFont="1"/>
    <xf numFmtId="0" fontId="38" fillId="37" borderId="10" xfId="0" applyFont="1" applyFill="1" applyBorder="1" applyAlignment="1">
      <alignment horizontal="right"/>
    </xf>
    <xf numFmtId="0" fontId="38" fillId="37" borderId="11" xfId="0" applyFont="1" applyFill="1" applyBorder="1" applyAlignment="1">
      <alignment horizontal="right"/>
    </xf>
    <xf numFmtId="0" fontId="38" fillId="37" borderId="25" xfId="0" applyFont="1" applyFill="1" applyBorder="1" applyAlignment="1">
      <alignment horizontal="right"/>
    </xf>
    <xf numFmtId="4" fontId="1" fillId="0" borderId="26" xfId="0" applyNumberFormat="1" applyFont="1" applyFill="1" applyBorder="1" applyAlignment="1">
      <alignment horizontal="center" vertical="center"/>
    </xf>
    <xf numFmtId="4" fontId="1" fillId="0" borderId="30" xfId="0" applyNumberFormat="1" applyFont="1" applyFill="1" applyBorder="1" applyAlignment="1">
      <alignment horizontal="center" vertical="center"/>
    </xf>
    <xf numFmtId="4" fontId="1" fillId="0" borderId="21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32" fillId="37" borderId="27" xfId="0" applyFont="1" applyFill="1" applyBorder="1" applyAlignment="1">
      <alignment horizontal="center" vertical="center"/>
    </xf>
    <xf numFmtId="0" fontId="32" fillId="37" borderId="29" xfId="0" applyFont="1" applyFill="1" applyBorder="1" applyAlignment="1">
      <alignment horizontal="center" vertical="center"/>
    </xf>
    <xf numFmtId="0" fontId="32" fillId="37" borderId="28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right" vertical="center"/>
    </xf>
    <xf numFmtId="0" fontId="33" fillId="33" borderId="10" xfId="0" applyFont="1" applyFill="1" applyBorder="1" applyAlignment="1">
      <alignment horizontal="center" vertical="center"/>
    </xf>
    <xf numFmtId="0" fontId="33" fillId="33" borderId="11" xfId="0" applyFont="1" applyFill="1" applyBorder="1" applyAlignment="1">
      <alignment horizontal="center" vertical="center"/>
    </xf>
    <xf numFmtId="0" fontId="33" fillId="33" borderId="13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38" fillId="37" borderId="14" xfId="0" applyFont="1" applyFill="1" applyBorder="1" applyAlignment="1">
      <alignment horizontal="right"/>
    </xf>
    <xf numFmtId="0" fontId="38" fillId="37" borderId="15" xfId="0" applyFont="1" applyFill="1" applyBorder="1" applyAlignment="1">
      <alignment horizontal="right"/>
    </xf>
    <xf numFmtId="0" fontId="32" fillId="37" borderId="19" xfId="0" applyFont="1" applyFill="1" applyBorder="1" applyAlignment="1">
      <alignment horizontal="center" vertical="center"/>
    </xf>
    <xf numFmtId="0" fontId="32" fillId="37" borderId="18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showGridLines="0" tabSelected="1" zoomScaleNormal="100" workbookViewId="0">
      <selection activeCell="C10" sqref="C10:C13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12" style="1" customWidth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6" ht="27.6" customHeight="1" thickBot="1" x14ac:dyDescent="0.3">
      <c r="A1" s="56" t="s">
        <v>20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6" ht="33" customHeight="1" thickBot="1" x14ac:dyDescent="0.3">
      <c r="A2" s="57" t="s">
        <v>16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1:16" ht="12" customHeight="1" thickBo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6" ht="54" customHeight="1" thickBot="1" x14ac:dyDescent="0.3">
      <c r="A4" s="60" t="s">
        <v>9</v>
      </c>
      <c r="B4" s="61"/>
      <c r="C4" s="61"/>
      <c r="D4" s="61" t="s">
        <v>22</v>
      </c>
      <c r="E4" s="62"/>
      <c r="F4" s="62"/>
      <c r="G4" s="62"/>
      <c r="H4" s="62"/>
      <c r="I4" s="62"/>
      <c r="J4" s="62"/>
      <c r="K4" s="62"/>
      <c r="L4" s="63"/>
    </row>
    <row r="5" spans="1:16" ht="54" customHeight="1" x14ac:dyDescent="0.25">
      <c r="A5" s="11"/>
      <c r="B5" s="11"/>
      <c r="C5" s="11"/>
      <c r="D5" s="11"/>
      <c r="E5" s="12"/>
      <c r="F5" s="12"/>
      <c r="G5" s="12"/>
      <c r="H5" s="12"/>
      <c r="I5" s="12"/>
      <c r="J5" s="12"/>
      <c r="K5" s="12"/>
      <c r="L5" s="12"/>
    </row>
    <row r="6" spans="1:16" ht="17.100000000000001" customHeight="1" x14ac:dyDescent="0.25">
      <c r="A6" s="13" t="s">
        <v>14</v>
      </c>
      <c r="B6" s="3"/>
      <c r="C6" s="4"/>
      <c r="D6" s="3"/>
      <c r="E6" s="3"/>
      <c r="F6" s="3"/>
      <c r="G6" s="3"/>
      <c r="H6" s="3"/>
    </row>
    <row r="7" spans="1:16" ht="17.100000000000001" customHeight="1" x14ac:dyDescent="0.25">
      <c r="A7" s="14" t="s">
        <v>15</v>
      </c>
      <c r="B7" s="3"/>
      <c r="C7" s="4"/>
      <c r="D7" s="3"/>
      <c r="E7" s="3"/>
      <c r="F7" s="3"/>
      <c r="G7" s="3"/>
      <c r="H7" s="3"/>
    </row>
    <row r="8" spans="1:16" ht="6.75" customHeight="1" thickBot="1" x14ac:dyDescent="0.3">
      <c r="A8" s="14"/>
      <c r="B8" s="3"/>
      <c r="C8" s="4"/>
      <c r="D8" s="3"/>
      <c r="E8" s="3"/>
      <c r="F8" s="3"/>
      <c r="G8" s="3"/>
      <c r="H8" s="3"/>
    </row>
    <row r="9" spans="1:16" s="5" customFormat="1" ht="45.75" thickBot="1" x14ac:dyDescent="0.3">
      <c r="A9" s="15" t="s">
        <v>10</v>
      </c>
      <c r="B9" s="16" t="s">
        <v>0</v>
      </c>
      <c r="C9" s="16" t="s">
        <v>25</v>
      </c>
      <c r="D9" s="17" t="s">
        <v>2</v>
      </c>
      <c r="E9" s="17" t="s">
        <v>3</v>
      </c>
      <c r="F9" s="23" t="s">
        <v>11</v>
      </c>
      <c r="G9" s="23" t="s">
        <v>19</v>
      </c>
      <c r="H9" s="18" t="s">
        <v>17</v>
      </c>
      <c r="I9" s="18" t="s">
        <v>4</v>
      </c>
      <c r="J9" s="18" t="s">
        <v>18</v>
      </c>
      <c r="K9" s="18" t="s">
        <v>5</v>
      </c>
      <c r="L9" s="19" t="s">
        <v>6</v>
      </c>
    </row>
    <row r="10" spans="1:16" s="30" customFormat="1" ht="18" customHeight="1" x14ac:dyDescent="0.2">
      <c r="A10" s="53" t="s">
        <v>7</v>
      </c>
      <c r="B10" s="50" t="s">
        <v>23</v>
      </c>
      <c r="C10" s="50" t="s">
        <v>24</v>
      </c>
      <c r="D10" s="24" t="s">
        <v>26</v>
      </c>
      <c r="E10" s="50" t="s">
        <v>21</v>
      </c>
      <c r="F10" s="47">
        <v>7485000</v>
      </c>
      <c r="G10" s="39">
        <v>3688</v>
      </c>
      <c r="H10" s="26"/>
      <c r="I10" s="27"/>
      <c r="J10" s="28">
        <f>H10+(H10*I10)</f>
        <v>0</v>
      </c>
      <c r="K10" s="28">
        <f>H10*G10</f>
        <v>0</v>
      </c>
      <c r="L10" s="29">
        <f>J10*G10</f>
        <v>0</v>
      </c>
      <c r="M10" s="43"/>
      <c r="N10" s="43"/>
      <c r="O10" s="31"/>
      <c r="P10" s="43"/>
    </row>
    <row r="11" spans="1:16" s="30" customFormat="1" ht="18" customHeight="1" x14ac:dyDescent="0.2">
      <c r="A11" s="54"/>
      <c r="B11" s="51"/>
      <c r="C11" s="51"/>
      <c r="D11" s="24" t="s">
        <v>27</v>
      </c>
      <c r="E11" s="51"/>
      <c r="F11" s="48"/>
      <c r="G11" s="39">
        <v>612</v>
      </c>
      <c r="H11" s="26"/>
      <c r="I11" s="27"/>
      <c r="J11" s="41">
        <f t="shared" ref="J11:J12" si="0">H11+(H11*I11)</f>
        <v>0</v>
      </c>
      <c r="K11" s="41">
        <f t="shared" ref="K11:K12" si="1">H11*G11</f>
        <v>0</v>
      </c>
      <c r="L11" s="42">
        <f t="shared" ref="L11:L12" si="2">J11*G11</f>
        <v>0</v>
      </c>
      <c r="M11" s="43"/>
      <c r="N11" s="43"/>
      <c r="O11" s="31"/>
      <c r="P11" s="43"/>
    </row>
    <row r="12" spans="1:16" s="30" customFormat="1" ht="18" customHeight="1" x14ac:dyDescent="0.2">
      <c r="A12" s="54"/>
      <c r="B12" s="51"/>
      <c r="C12" s="51"/>
      <c r="D12" s="24" t="s">
        <v>28</v>
      </c>
      <c r="E12" s="51"/>
      <c r="F12" s="48"/>
      <c r="G12" s="39">
        <v>3776</v>
      </c>
      <c r="H12" s="26"/>
      <c r="I12" s="27"/>
      <c r="J12" s="41">
        <f t="shared" si="0"/>
        <v>0</v>
      </c>
      <c r="K12" s="41">
        <f t="shared" si="1"/>
        <v>0</v>
      </c>
      <c r="L12" s="42">
        <f t="shared" si="2"/>
        <v>0</v>
      </c>
      <c r="M12" s="43"/>
      <c r="N12" s="43"/>
      <c r="O12" s="31"/>
      <c r="P12" s="43"/>
    </row>
    <row r="13" spans="1:16" s="30" customFormat="1" ht="18" customHeight="1" thickBot="1" x14ac:dyDescent="0.25">
      <c r="A13" s="55"/>
      <c r="B13" s="52"/>
      <c r="C13" s="52"/>
      <c r="D13" s="32" t="s">
        <v>29</v>
      </c>
      <c r="E13" s="52"/>
      <c r="F13" s="49"/>
      <c r="G13" s="40">
        <v>2420</v>
      </c>
      <c r="H13" s="26"/>
      <c r="I13" s="27"/>
      <c r="J13" s="34">
        <f>H13+(H13*I13)</f>
        <v>0</v>
      </c>
      <c r="K13" s="34">
        <f>H13*G13</f>
        <v>0</v>
      </c>
      <c r="L13" s="35">
        <f>J13*G13</f>
        <v>0</v>
      </c>
      <c r="M13" s="43"/>
      <c r="N13" s="43"/>
      <c r="O13" s="31"/>
      <c r="P13" s="43"/>
    </row>
    <row r="14" spans="1:16" s="10" customFormat="1" ht="20.100000000000001" customHeight="1" thickBot="1" x14ac:dyDescent="0.3">
      <c r="A14" s="44" t="s">
        <v>12</v>
      </c>
      <c r="B14" s="45"/>
      <c r="C14" s="45"/>
      <c r="D14" s="45"/>
      <c r="E14" s="45"/>
      <c r="F14" s="45"/>
      <c r="G14" s="45"/>
      <c r="H14" s="45"/>
      <c r="I14" s="45"/>
      <c r="J14" s="46"/>
      <c r="K14" s="20">
        <f>SUM(K10:K13)</f>
        <v>0</v>
      </c>
      <c r="L14" s="21">
        <f>SUM(L10:L13)</f>
        <v>0</v>
      </c>
      <c r="N14" s="38"/>
    </row>
    <row r="15" spans="1:16" ht="15.75" thickBot="1" x14ac:dyDescent="0.3">
      <c r="A15" s="2"/>
      <c r="K15" s="22"/>
      <c r="L15" s="22"/>
    </row>
    <row r="16" spans="1:16" s="5" customFormat="1" ht="45.75" thickBot="1" x14ac:dyDescent="0.3">
      <c r="A16" s="15" t="s">
        <v>10</v>
      </c>
      <c r="B16" s="16" t="s">
        <v>0</v>
      </c>
      <c r="C16" s="16" t="s">
        <v>1</v>
      </c>
      <c r="D16" s="17" t="s">
        <v>2</v>
      </c>
      <c r="E16" s="17" t="s">
        <v>3</v>
      </c>
      <c r="F16" s="23" t="s">
        <v>11</v>
      </c>
      <c r="G16" s="23" t="s">
        <v>19</v>
      </c>
      <c r="H16" s="18" t="s">
        <v>17</v>
      </c>
      <c r="I16" s="18" t="s">
        <v>4</v>
      </c>
      <c r="J16" s="18" t="s">
        <v>18</v>
      </c>
      <c r="K16" s="18" t="s">
        <v>5</v>
      </c>
      <c r="L16" s="19" t="s">
        <v>6</v>
      </c>
    </row>
    <row r="17" spans="1:16" s="30" customFormat="1" ht="18" customHeight="1" x14ac:dyDescent="0.2">
      <c r="A17" s="66" t="s">
        <v>8</v>
      </c>
      <c r="B17" s="68" t="s">
        <v>23</v>
      </c>
      <c r="C17" s="68" t="s">
        <v>30</v>
      </c>
      <c r="D17" s="36" t="s">
        <v>26</v>
      </c>
      <c r="E17" s="68" t="s">
        <v>21</v>
      </c>
      <c r="F17" s="70">
        <v>9788000</v>
      </c>
      <c r="G17" s="25">
        <v>16056</v>
      </c>
      <c r="H17" s="26"/>
      <c r="I17" s="27"/>
      <c r="J17" s="28">
        <f>H17+(H17*I17)</f>
        <v>0</v>
      </c>
      <c r="K17" s="28">
        <f>H17*G17</f>
        <v>0</v>
      </c>
      <c r="L17" s="29">
        <f>J17*G17</f>
        <v>0</v>
      </c>
      <c r="M17" s="43"/>
      <c r="N17" s="43"/>
      <c r="O17" s="31"/>
      <c r="P17" s="43"/>
    </row>
    <row r="18" spans="1:16" s="30" customFormat="1" ht="18" customHeight="1" thickBot="1" x14ac:dyDescent="0.25">
      <c r="A18" s="67"/>
      <c r="B18" s="69"/>
      <c r="C18" s="69"/>
      <c r="D18" s="37" t="s">
        <v>29</v>
      </c>
      <c r="E18" s="69"/>
      <c r="F18" s="71"/>
      <c r="G18" s="33">
        <v>3056</v>
      </c>
      <c r="H18" s="26"/>
      <c r="I18" s="27"/>
      <c r="J18" s="34">
        <f>H18+(H18*I18)</f>
        <v>0</v>
      </c>
      <c r="K18" s="34">
        <f>H18*G18</f>
        <v>0</v>
      </c>
      <c r="L18" s="35">
        <f>J18*G18</f>
        <v>0</v>
      </c>
      <c r="M18" s="43"/>
      <c r="N18" s="43"/>
      <c r="O18" s="31"/>
      <c r="P18" s="43"/>
    </row>
    <row r="19" spans="1:16" s="10" customFormat="1" ht="20.100000000000001" customHeight="1" thickBot="1" x14ac:dyDescent="0.3">
      <c r="A19" s="64" t="s">
        <v>13</v>
      </c>
      <c r="B19" s="65"/>
      <c r="C19" s="65"/>
      <c r="D19" s="65"/>
      <c r="E19" s="65"/>
      <c r="F19" s="65"/>
      <c r="G19" s="65"/>
      <c r="H19" s="65"/>
      <c r="I19" s="65"/>
      <c r="J19" s="65"/>
      <c r="K19" s="20">
        <f>SUM(K17:K18)</f>
        <v>0</v>
      </c>
      <c r="L19" s="21">
        <f>SUM(L17:L18)</f>
        <v>0</v>
      </c>
    </row>
    <row r="34" spans="1:8" x14ac:dyDescent="0.25">
      <c r="A34" s="7"/>
      <c r="H34" s="8"/>
    </row>
    <row r="35" spans="1:8" x14ac:dyDescent="0.25">
      <c r="B35" s="2"/>
      <c r="C35" s="2"/>
      <c r="D35" s="2"/>
      <c r="E35" s="2"/>
      <c r="F35" s="2"/>
      <c r="G35" s="2"/>
      <c r="H35" s="2"/>
    </row>
  </sheetData>
  <customSheetViews>
    <customSheetView guid="{7D64433C-B9D2-4FB1-92A2-912841705AF8}" showGridLines="0">
      <selection activeCell="A14" sqref="A14"/>
      <pageMargins left="0.23622047244094491" right="0.23622047244094491" top="0.74803149606299213" bottom="0.74803149606299213" header="0.31496062992125984" footer="0.31496062992125984"/>
      <pageSetup paperSize="9" scale="65" fitToHeight="2" orientation="landscape" r:id="rId1"/>
      <headerFooter>
        <oddFooter>&amp;L&amp;"Arial,Kurzíva"&amp;10Specifikace - ceník&amp;R&amp;"Arial,Kurzíva"&amp;10Stránka &amp;P z &amp;N</oddFooter>
      </headerFooter>
    </customSheetView>
  </customSheetViews>
  <mergeCells count="16">
    <mergeCell ref="A1:L1"/>
    <mergeCell ref="A2:L2"/>
    <mergeCell ref="A4:C4"/>
    <mergeCell ref="D4:L4"/>
    <mergeCell ref="A19:J19"/>
    <mergeCell ref="A17:A18"/>
    <mergeCell ref="B17:B18"/>
    <mergeCell ref="C17:C18"/>
    <mergeCell ref="E17:E18"/>
    <mergeCell ref="F17:F18"/>
    <mergeCell ref="A14:J14"/>
    <mergeCell ref="F10:F13"/>
    <mergeCell ref="E10:E13"/>
    <mergeCell ref="C10:C13"/>
    <mergeCell ref="B10:B13"/>
    <mergeCell ref="A10:A13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2"/>
  <headerFooter>
    <oddFooter>&amp;L&amp;"Arial,Kurzíva"&amp;10Specifikace - ceník&amp;R&amp;"Arial,Kurzíva"&amp;10Stránka &amp;P z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2024-03-22T14:29:46Z</cp:lastPrinted>
  <dcterms:created xsi:type="dcterms:W3CDTF">2018-10-10T08:23:47Z</dcterms:created>
  <dcterms:modified xsi:type="dcterms:W3CDTF">2024-08-14T13:23:37Z</dcterms:modified>
</cp:coreProperties>
</file>