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2 EZAK\026_2024_CB Diagnostika - komplexní vyšetření krev.obrazů\02 Zadávací dokumentace\"/>
    </mc:Choice>
  </mc:AlternateContent>
  <xr:revisionPtr revIDLastSave="0" documentId="13_ncr:81_{FAAFCFCF-7A2A-44DE-9A30-CE59079161B6}" xr6:coauthVersionLast="36" xr6:coauthVersionMax="36" xr10:uidLastSave="{00000000-0000-0000-0000-000000000000}"/>
  <bookViews>
    <workbookView xWindow="0" yWindow="75" windowWidth="20730" windowHeight="11760" xr2:uid="{00000000-000D-0000-FFFF-FFFF00000000}"/>
  </bookViews>
  <sheets>
    <sheet name="List1" sheetId="1" r:id="rId1"/>
    <sheet name="List2" sheetId="2" r:id="rId2"/>
    <sheet name="List3" sheetId="3" r:id="rId3"/>
  </sheets>
  <calcPr calcId="191029"/>
  <customWorkbookViews>
    <customWorkbookView name="kasparova.marie - vlastní zobrazení" guid="{D54A3F4F-D715-4CA4-80B1-E9AAC203C4E9}" mergeInterval="0" personalView="1" maximized="1" xWindow="1" yWindow="1" windowWidth="1421" windowHeight="557" activeSheetId="1"/>
    <customWorkbookView name="rouckova.nada – osobní zobrazení" guid="{09E9DCC9-5163-4A1E-A2BD-E9CB78A58611}" mergeInterval="0" personalView="1" maximized="1" xWindow="-8" yWindow="-8" windowWidth="1936" windowHeight="1056" activeSheetId="1"/>
    <customWorkbookView name="kasparova - vlastní zobrazení" guid="{953FA42A-0239-4779-82B8-09CA98964ECD}" mergeInterval="0" personalView="1" maximized="1" xWindow="1" yWindow="1" windowWidth="1394" windowHeight="558" activeSheetId="1"/>
    <customWorkbookView name="rouckova.nada - vlastní zobrazení" guid="{BAE04B53-6824-473C-AC61-43B7D1714A1A}" mergeInterval="0" personalView="1" maximized="1" xWindow="1" yWindow="1" windowWidth="1916" windowHeight="850" activeSheetId="1"/>
    <customWorkbookView name="michalcova – osobní zobrazení" guid="{B40A72A3-7CFD-4AB8-8DEF-A09296D5A3ED}" mergeInterval="0" personalView="1" maximized="1" xWindow="-8" yWindow="-8" windowWidth="2576" windowHeight="1255" activeSheetId="1"/>
  </customWorkbookViews>
</workbook>
</file>

<file path=xl/calcChain.xml><?xml version="1.0" encoding="utf-8"?>
<calcChain xmlns="http://schemas.openxmlformats.org/spreadsheetml/2006/main">
  <c r="D18" i="1" l="1"/>
  <c r="F18" i="1" s="1"/>
  <c r="D49" i="1"/>
  <c r="F49" i="1" s="1"/>
  <c r="G49" i="1" s="1"/>
  <c r="D48" i="1"/>
  <c r="F48" i="1" s="1"/>
  <c r="G48" i="1" s="1"/>
  <c r="D46" i="1"/>
  <c r="F46" i="1" s="1"/>
  <c r="G46" i="1" s="1"/>
  <c r="D45" i="1"/>
  <c r="F45" i="1" s="1"/>
  <c r="D20" i="1"/>
  <c r="F20" i="1" s="1"/>
  <c r="D47" i="1"/>
  <c r="F47" i="1" s="1"/>
  <c r="D41" i="1"/>
  <c r="F41" i="1" s="1"/>
  <c r="G41" i="1" s="1"/>
  <c r="D40" i="1"/>
  <c r="D39" i="1"/>
  <c r="F39" i="1" s="1"/>
  <c r="D42" i="1"/>
  <c r="D43" i="1"/>
  <c r="F43" i="1" s="1"/>
  <c r="G43" i="1" s="1"/>
  <c r="D44" i="1"/>
  <c r="F44" i="1" s="1"/>
  <c r="G44" i="1" s="1"/>
  <c r="G18" i="1" l="1"/>
  <c r="G47" i="1"/>
  <c r="G45" i="1"/>
  <c r="G20" i="1"/>
  <c r="F40" i="1"/>
  <c r="G40" i="1" s="1"/>
  <c r="G39" i="1"/>
  <c r="F42" i="1"/>
  <c r="G42" i="1" s="1"/>
  <c r="D13" i="1"/>
  <c r="F13" i="1" s="1"/>
  <c r="D35" i="1"/>
  <c r="D34" i="1"/>
  <c r="F34" i="1" s="1"/>
  <c r="G34" i="1" s="1"/>
  <c r="D33" i="1"/>
  <c r="F33" i="1" s="1"/>
  <c r="G33" i="1" s="1"/>
  <c r="D32" i="1"/>
  <c r="F32" i="1" s="1"/>
  <c r="D31" i="1"/>
  <c r="D30" i="1"/>
  <c r="F30" i="1" s="1"/>
  <c r="G30" i="1" s="1"/>
  <c r="D29" i="1"/>
  <c r="F29" i="1" s="1"/>
  <c r="G29" i="1" s="1"/>
  <c r="D28" i="1"/>
  <c r="F28" i="1" s="1"/>
  <c r="D27" i="1"/>
  <c r="D26" i="1"/>
  <c r="F26" i="1" s="1"/>
  <c r="D22" i="1"/>
  <c r="F22" i="1" s="1"/>
  <c r="D37" i="1"/>
  <c r="F37" i="1" s="1"/>
  <c r="G37" i="1" s="1"/>
  <c r="D36" i="1"/>
  <c r="D25" i="1"/>
  <c r="F25" i="1" s="1"/>
  <c r="G25" i="1" s="1"/>
  <c r="D24" i="1"/>
  <c r="D23" i="1"/>
  <c r="F23" i="1" s="1"/>
  <c r="D21" i="1"/>
  <c r="F21" i="1" s="1"/>
  <c r="G21" i="1" s="1"/>
  <c r="D12" i="1"/>
  <c r="F12" i="1" s="1"/>
  <c r="D11" i="1"/>
  <c r="F11" i="1" s="1"/>
  <c r="D15" i="1"/>
  <c r="D14" i="1"/>
  <c r="F14" i="1" s="1"/>
  <c r="D17" i="1"/>
  <c r="D16" i="1"/>
  <c r="F16" i="1" s="1"/>
  <c r="D19" i="1"/>
  <c r="F19" i="1" s="1"/>
  <c r="G19" i="1" s="1"/>
  <c r="D38" i="1"/>
  <c r="F38" i="1" s="1"/>
  <c r="D50" i="1"/>
  <c r="F50" i="1" s="1"/>
  <c r="G50" i="1" s="1"/>
  <c r="D10" i="1"/>
  <c r="F10" i="1" s="1"/>
  <c r="G13" i="1" l="1"/>
  <c r="F17" i="1"/>
  <c r="G17" i="1" s="1"/>
  <c r="G12" i="1"/>
  <c r="F24" i="1"/>
  <c r="G24" i="1" s="1"/>
  <c r="F27" i="1"/>
  <c r="G27" i="1" s="1"/>
  <c r="G28" i="1"/>
  <c r="F31" i="1"/>
  <c r="G31" i="1" s="1"/>
  <c r="G32" i="1"/>
  <c r="F35" i="1"/>
  <c r="G35" i="1" s="1"/>
  <c r="G26" i="1"/>
  <c r="G23" i="1"/>
  <c r="F36" i="1"/>
  <c r="G36" i="1" s="1"/>
  <c r="G22" i="1"/>
  <c r="F15" i="1"/>
  <c r="G15" i="1" s="1"/>
  <c r="G11" i="1"/>
  <c r="G14" i="1"/>
  <c r="G16" i="1"/>
  <c r="G38" i="1"/>
  <c r="F52" i="1"/>
  <c r="G10" i="1"/>
  <c r="F53" i="1" l="1"/>
  <c r="F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kasparova</author>
  </authors>
  <commentList>
    <comment ref="A3" authorId="0" guid="{333F1E8E-FFB7-4B10-886D-E61E96DCF227}" shapeId="0" xr:uid="{00000000-0006-0000-0000-000001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opravená vstupní data
</t>
        </r>
      </text>
    </comment>
    <comment ref="B10" authorId="0" guid="{ECFB77B0-7732-402D-A260-00CCB351D437}" shapeId="0" xr:uid="{00000000-0006-0000-0000-000002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11" authorId="0" guid="{813A9E88-19BE-4F54-BDB2-E6AF47563730}" shapeId="0" xr:uid="{00000000-0006-0000-0000-000003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12" authorId="0" guid="{C15EF7EF-2EC9-46BD-A62F-798D40DF87AC}" shapeId="0" xr:uid="{00000000-0006-0000-0000-000004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13" authorId="0" guid="{A908808A-1C97-42DA-ACA1-28FCEFB42328}" shapeId="0" xr:uid="{00000000-0006-0000-0000-000005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14" authorId="0" guid="{691E8B54-C44A-4584-8DCA-B27BDDADF0D1}" shapeId="0" xr:uid="{00000000-0006-0000-0000-000006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15" authorId="0" guid="{DE693FE0-06A8-4698-A511-A148F1067431}" shapeId="0" xr:uid="{00000000-0006-0000-0000-000007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16" authorId="0" guid="{4F08B303-586E-48D2-A514-41BA1CF4A02E}" shapeId="0" xr:uid="{00000000-0006-0000-0000-000008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17" authorId="0" guid="{F0BEA3F8-8744-4E3B-9173-282C109B2278}" shapeId="0" xr:uid="{00000000-0006-0000-0000-000009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18" authorId="0" guid="{192C05E7-8F10-423D-AC35-72F7889C2D7B}" shapeId="0" xr:uid="{00000000-0006-0000-0000-00000A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19" authorId="0" guid="{594A61FE-143F-442D-A978-EE38FFFFA20E}" shapeId="0" xr:uid="{00000000-0006-0000-0000-00000B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20" authorId="0" guid="{323F11B0-E0F3-4991-8BD3-83DFDAD480C1}" shapeId="0" xr:uid="{00000000-0006-0000-0000-00000C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21" authorId="0" guid="{CA3DB65E-BC34-45BD-81B1-70F6AC7DE61A}" shapeId="0" xr:uid="{00000000-0006-0000-0000-00000D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22" authorId="0" guid="{DB0A3796-E58F-4875-9BC7-098B1D5571DB}" shapeId="0" xr:uid="{00000000-0006-0000-0000-00000E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23" authorId="0" guid="{B479ACF3-07F1-4AAA-A1AF-9652D21ABE08}" shapeId="0" xr:uid="{00000000-0006-0000-0000-00000F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24" authorId="0" guid="{44EE5F67-45A0-4BC5-A61C-72D58DAB3EE9}" shapeId="0" xr:uid="{00000000-0006-0000-0000-000010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25" authorId="0" guid="{FB21D1A9-1CD0-45E2-93CF-753087A11628}" shapeId="0" xr:uid="{00000000-0006-0000-0000-000011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26" authorId="0" guid="{035F7387-7EF2-4A67-9B1D-45A9BB09FE58}" shapeId="0" xr:uid="{00000000-0006-0000-0000-000012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27" authorId="0" guid="{60655281-BAAE-4197-94E7-21BE8E523DE7}" shapeId="0" xr:uid="{00000000-0006-0000-0000-000013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28" authorId="0" guid="{1589E7AB-3B31-466B-B1D6-0099DC02AA61}" shapeId="0" xr:uid="{00000000-0006-0000-0000-000014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29" authorId="0" guid="{3FD5B541-A99F-42CB-9375-B7DF81E6BB07}" shapeId="0" xr:uid="{00000000-0006-0000-0000-000015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30" authorId="0" guid="{3EF6BCE4-48EB-468C-BF3E-1EB6FA5248B2}" shapeId="0" xr:uid="{00000000-0006-0000-0000-000016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31" authorId="0" guid="{4D9DE06E-40F3-49A2-9D9B-A36DC7FBA796}" shapeId="0" xr:uid="{00000000-0006-0000-0000-000017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32" authorId="0" guid="{253AC838-11BC-4BB3-8633-3A6AEBF9D27C}" shapeId="0" xr:uid="{00000000-0006-0000-0000-000018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33" authorId="0" guid="{1B39A29B-2EA1-44CE-9D5C-87BB102FF57B}" shapeId="0" xr:uid="{00000000-0006-0000-0000-000019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34" authorId="0" guid="{147E777D-CA74-4A81-95AE-024A203E56A4}" shapeId="0" xr:uid="{00000000-0006-0000-0000-00001A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35" authorId="0" guid="{FF8F835A-D7C7-420A-8920-AF15D8B6FEE9}" shapeId="0" xr:uid="{00000000-0006-0000-0000-00001B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36" authorId="0" guid="{8CCDBDD8-65FF-471F-A65B-0A4676C71F4B}" shapeId="0" xr:uid="{00000000-0006-0000-0000-00001C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37" authorId="0" guid="{B4A96755-B9D4-4591-8D41-877B5FE2B3D6}" shapeId="0" xr:uid="{00000000-0006-0000-0000-00001D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38" authorId="0" guid="{C82EC42A-FC1E-4100-A7BE-024D19137E22}" shapeId="0" xr:uid="{00000000-0006-0000-0000-00001E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39" authorId="0" guid="{76672413-A4BB-40C8-998B-D81B51518B27}" shapeId="0" xr:uid="{00000000-0006-0000-0000-00001F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40" authorId="0" guid="{04F8DDAE-6F9C-4628-8B6F-423FF2514E2A}" shapeId="0" xr:uid="{00000000-0006-0000-0000-000020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41" authorId="0" guid="{380F4DC4-59F9-413B-82C7-3119259EB9B8}" shapeId="0" xr:uid="{00000000-0006-0000-0000-000021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42" authorId="0" guid="{C5503D87-B905-4CCE-A82C-9639BB6D0AE9}" shapeId="0" xr:uid="{00000000-0006-0000-0000-000022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43" authorId="0" guid="{09A4E91F-7C98-44AA-93F1-1E42472068DE}" shapeId="0" xr:uid="{00000000-0006-0000-0000-000023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44" authorId="0" guid="{8FF6CCE5-B4C9-4443-9092-A885EFD05C4A}" shapeId="0" xr:uid="{00000000-0006-0000-0000-000024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45" authorId="0" guid="{73769696-2F38-4E69-A930-6639427156D5}" shapeId="0" xr:uid="{00000000-0006-0000-0000-000025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46" authorId="0" guid="{482F34C9-B517-4A93-8902-0C27F780BE95}" shapeId="0" xr:uid="{00000000-0006-0000-0000-000026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47" authorId="0" guid="{246B1D47-C488-4AAA-B970-8E6E988B9318}" shapeId="0" xr:uid="{00000000-0006-0000-0000-000027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48" authorId="0" guid="{234C9788-E6F7-40B1-A54E-EE3306166AC7}" shapeId="0" xr:uid="{00000000-0006-0000-0000-000028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49" authorId="0" guid="{9E0AA6A0-0919-45A6-897D-A4B357007019}" shapeId="0" xr:uid="{00000000-0006-0000-0000-000029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  <comment ref="B50" authorId="0" guid="{AD1764A3-0A2E-4C68-A9DD-54F0524D642E}" shapeId="0" xr:uid="{00000000-0006-0000-0000-00002A000000}">
      <text>
        <r>
          <rPr>
            <b/>
            <sz val="9"/>
            <color indexed="81"/>
            <rFont val="Tahoma"/>
            <charset val="1"/>
          </rPr>
          <t>kasparova:</t>
        </r>
        <r>
          <rPr>
            <sz val="9"/>
            <color indexed="81"/>
            <rFont val="Tahoma"/>
            <charset val="1"/>
          </rPr>
          <t xml:space="preserve">
opravené
</t>
        </r>
      </text>
    </comment>
  </commentList>
</comments>
</file>

<file path=xl/sharedStrings.xml><?xml version="1.0" encoding="utf-8"?>
<sst xmlns="http://schemas.openxmlformats.org/spreadsheetml/2006/main" count="55" uniqueCount="55">
  <si>
    <t>Sazba DPH v %</t>
  </si>
  <si>
    <t>DPH v Kč</t>
  </si>
  <si>
    <t>Cena za 1 vyšetření
 bez DPH</t>
  </si>
  <si>
    <t>Název metody</t>
  </si>
  <si>
    <t>DPH celkem</t>
  </si>
  <si>
    <t>SPECIFIKACE - CENÍK</t>
  </si>
  <si>
    <t>KO + DIFF</t>
  </si>
  <si>
    <t>RET</t>
  </si>
  <si>
    <t>APTT</t>
  </si>
  <si>
    <t>Trombinový test</t>
  </si>
  <si>
    <t>Fibrinogen</t>
  </si>
  <si>
    <t>Antitrombin</t>
  </si>
  <si>
    <t>D dimer</t>
  </si>
  <si>
    <t xml:space="preserve">( pro Nemocnici České Budějovice, a.s., Pracoviště hematologie.) </t>
  </si>
  <si>
    <t>DIFF mikroskopicky</t>
  </si>
  <si>
    <t>Dabigatran</t>
  </si>
  <si>
    <t>Rivaroxaban</t>
  </si>
  <si>
    <t>Apixaban</t>
  </si>
  <si>
    <t>Protrombinový test (Quick)</t>
  </si>
  <si>
    <t>BF - jiné tělní tekutiny</t>
  </si>
  <si>
    <t>Anti-Xa - LMWH aktivita</t>
  </si>
  <si>
    <t>Faktor von Willebrand - aktivita</t>
  </si>
  <si>
    <t>Faktor von Willebrand - antigen</t>
  </si>
  <si>
    <t>Lupus antikoagulans screen - aPTT</t>
  </si>
  <si>
    <t>Lupus antikoagulans korekce - aPTT</t>
  </si>
  <si>
    <t>Lupus antikoagulans confirm - aPTT</t>
  </si>
  <si>
    <t>Lupus antikoagulans screen - dRVVT</t>
  </si>
  <si>
    <t>Lupus antikoagulans korekce - dRVVT</t>
  </si>
  <si>
    <t>Lupus antikoagulans confirm - dRVVT</t>
  </si>
  <si>
    <t>Glykovaný hemoglobin</t>
  </si>
  <si>
    <t>Anti-Xa - UFH aktivita</t>
  </si>
  <si>
    <t>Agregace - epinephrine</t>
  </si>
  <si>
    <t>Agregace - kolagen</t>
  </si>
  <si>
    <t>Agregace - ADP</t>
  </si>
  <si>
    <t>Agregace - ristocetin</t>
  </si>
  <si>
    <t>Agregace - kys. arachidonová</t>
  </si>
  <si>
    <t>Faktor II - koagulačně</t>
  </si>
  <si>
    <t>Faktor V - koagulačně</t>
  </si>
  <si>
    <t>Faktor VII - koagulačně</t>
  </si>
  <si>
    <t>Faktor VIII - koagulačně</t>
  </si>
  <si>
    <t>Faktor IX - koagulačně</t>
  </si>
  <si>
    <t>Faktor X - koagulačně</t>
  </si>
  <si>
    <t>Faktor XI - koagulačně</t>
  </si>
  <si>
    <t>Faktor XII - koagulačně</t>
  </si>
  <si>
    <t>Protein C - chromogenně</t>
  </si>
  <si>
    <t>Protein S - volný Ag</t>
  </si>
  <si>
    <t>Faktor VIII - chromogenně (bovinní)</t>
  </si>
  <si>
    <t>Faktor XIII - aktivita</t>
  </si>
  <si>
    <t>Příloha k ZD č. 1</t>
  </si>
  <si>
    <t>Dodávka validovaných diagnostik pro komplexní vyšetření krevních obrazů, koagulací, agregací a glykovaného hemoglobinu se zápůjčkou analyzátorů zapojených v automatické lince</t>
  </si>
  <si>
    <t>Odhad počtu
 vyšetření za 48 měsíců</t>
  </si>
  <si>
    <t>Cena  za všechna
 vyšetření za 48 měsíců bez DPH</t>
  </si>
  <si>
    <t>Cena  za všechna
vyšetření 48 měsíců vč. DPH</t>
  </si>
  <si>
    <t>Celková cena za období 48 měsíců bez DPH:</t>
  </si>
  <si>
    <t>Celková cena za období 48 měsíců vč.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</si>
</sst>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######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10"/>
      <name val="Tahoma"/>
      <charset val="1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 applyProtection="1">
      <alignment horizontal="left" vertical="center" wrapText="1"/>
    </xf>
    <xf numFmtId="164" fontId="0" fillId="3" borderId="5" xfId="0" applyNumberFormat="1" applyFill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center" vertical="center"/>
    </xf>
    <xf numFmtId="10" fontId="0" fillId="3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/>
    </xf>
    <xf numFmtId="0" fontId="0" fillId="0" borderId="0" xfId="0" applyAlignment="1">
      <alignment horizontal="left"/>
    </xf>
    <xf numFmtId="3" fontId="0" fillId="0" borderId="5" xfId="0" applyNumberForma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164" fontId="2" fillId="0" borderId="19" xfId="0" applyNumberFormat="1" applyFont="1" applyBorder="1" applyAlignment="1"/>
    <xf numFmtId="164" fontId="2" fillId="0" borderId="20" xfId="0" applyNumberFormat="1" applyFont="1" applyBorder="1" applyAlignme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2" fillId="0" borderId="17" xfId="0" applyNumberFormat="1" applyFont="1" applyBorder="1" applyAlignment="1"/>
    <xf numFmtId="164" fontId="2" fillId="0" borderId="18" xfId="0" applyNumberFormat="1" applyFont="1" applyBorder="1" applyAlignment="1"/>
    <xf numFmtId="164" fontId="3" fillId="0" borderId="6" xfId="0" applyNumberFormat="1" applyFont="1" applyBorder="1" applyAlignment="1">
      <alignment shrinkToFit="1"/>
    </xf>
    <xf numFmtId="164" fontId="3" fillId="0" borderId="16" xfId="0" applyNumberFormat="1" applyFont="1" applyBorder="1" applyAlignment="1">
      <alignment shrinkToFit="1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24" Type="http://schemas.openxmlformats.org/officeDocument/2006/relationships/revisionLog" Target="revisionLog2.xml"/><Relationship Id="rId23" Type="http://schemas.openxmlformats.org/officeDocument/2006/relationships/revisionLog" Target="revisionLog1.xml"/><Relationship Id="rId22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383ED6A-FBBF-4CA5-A403-D80E1FDC0AF3}" diskRevisions="1" revisionId="606" version="23">
  <header guid="{11FF3462-873C-49F7-B8EE-7CBE12AC35AE}" dateTime="2024-06-03T09:09:40" maxSheetId="4" userName="kasparova.marie" r:id="rId22">
    <sheetIdMap count="3">
      <sheetId val="1"/>
      <sheetId val="2"/>
      <sheetId val="3"/>
    </sheetIdMap>
  </header>
  <header guid="{A1A82908-3435-43BC-8CFD-5EDFD7CEF620}" dateTime="2024-06-05T12:25:34" maxSheetId="4" userName="kasparova.marie" r:id="rId23" minRId="517">
    <sheetIdMap count="3">
      <sheetId val="1"/>
      <sheetId val="2"/>
      <sheetId val="3"/>
    </sheetIdMap>
  </header>
  <header guid="{B383ED6A-FBBF-4CA5-A403-D80E1FDC0AF3}" dateTime="2024-06-11T14:22:20" maxSheetId="4" userName="michalcova" r:id="rId24" minRId="518" maxRId="60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17" sId="1">
    <oc r="G1" t="inlineStr">
      <is>
        <t>Příloha k ZD č. 3</t>
      </is>
    </oc>
    <nc r="G1" t="inlineStr">
      <is>
        <t>Příloha k ZD č. 1</t>
      </is>
    </nc>
  </rcc>
  <rcv guid="{D54A3F4F-D715-4CA4-80B1-E9AAC203C4E9}" action="delete"/>
  <rcv guid="{D54A3F4F-D715-4CA4-80B1-E9AAC203C4E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8" sId="1">
    <oc r="A5" t="inlineStr">
      <is>
        <t xml:space="preserve">„Výběrové řízení na dodávku validovaných diagnostik pro komplexní vyšetření krevních obrazů, koagulací, agregací  a glykovaného hemoglobinu se zápůjčkou analyzátorů zapojených v automatické lince" </t>
      </is>
    </oc>
    <nc r="A5" t="inlineStr">
      <is>
        <t>Dodávka validovaných diagnostik pro komplexní vyšetření krevních obrazů, koagulací, agregací a glykovaného hemoglobinu se zápůjčkou analyzátorů zapojených v automatické lince</t>
      </is>
    </nc>
  </rcc>
  <rcc rId="519" sId="1">
    <oc r="B9" t="inlineStr">
      <is>
        <t>Odhad počtu
 vyšetření za 12 měsíců</t>
      </is>
    </oc>
    <nc r="B9" t="inlineStr">
      <is>
        <t>Odhad počtu
 vyšetření za 48 měsíců</t>
      </is>
    </nc>
  </rcc>
  <rcc rId="520" sId="1">
    <oc r="D9" t="inlineStr">
      <is>
        <t>Cena  za všechna
 vyšetření za 12 měsíců bez DPH</t>
      </is>
    </oc>
    <nc r="D9" t="inlineStr">
      <is>
        <t>Cena  za všechna
 vyšetření za 48 měsíců bez DPH</t>
      </is>
    </nc>
  </rcc>
  <rcc rId="521" sId="1">
    <oc r="G9" t="inlineStr">
      <is>
        <t>Cena  za všechna
vyšetření 12 měsíců vč. DPH</t>
      </is>
    </oc>
    <nc r="G9" t="inlineStr">
      <is>
        <t>Cena  za všechna
vyšetření 48 měsíců vč. DPH</t>
      </is>
    </nc>
  </rcc>
  <rcc rId="522" sId="1">
    <nc r="H10">
      <f>B10*4</f>
    </nc>
  </rcc>
  <rcc rId="523" sId="1">
    <nc r="H11">
      <f>B11*4</f>
    </nc>
  </rcc>
  <rcc rId="524" sId="1">
    <nc r="H12">
      <f>B12*4</f>
    </nc>
  </rcc>
  <rcc rId="525" sId="1">
    <nc r="H13">
      <f>B13*4</f>
    </nc>
  </rcc>
  <rcc rId="526" sId="1">
    <nc r="H14">
      <f>B14*4</f>
    </nc>
  </rcc>
  <rcc rId="527" sId="1">
    <nc r="H15">
      <f>B15*4</f>
    </nc>
  </rcc>
  <rcc rId="528" sId="1">
    <nc r="H16">
      <f>B16*4</f>
    </nc>
  </rcc>
  <rcc rId="529" sId="1">
    <nc r="H17">
      <f>B17*4</f>
    </nc>
  </rcc>
  <rcc rId="530" sId="1">
    <nc r="H18">
      <f>B18*4</f>
    </nc>
  </rcc>
  <rcc rId="531" sId="1">
    <nc r="H19">
      <f>B19*4</f>
    </nc>
  </rcc>
  <rcc rId="532" sId="1">
    <nc r="H20">
      <f>B20*4</f>
    </nc>
  </rcc>
  <rcc rId="533" sId="1">
    <nc r="H21">
      <f>B21*4</f>
    </nc>
  </rcc>
  <rcc rId="534" sId="1">
    <nc r="H22">
      <f>B22*4</f>
    </nc>
  </rcc>
  <rcc rId="535" sId="1">
    <nc r="H23">
      <f>B23*4</f>
    </nc>
  </rcc>
  <rcc rId="536" sId="1">
    <nc r="H24">
      <f>B24*4</f>
    </nc>
  </rcc>
  <rcc rId="537" sId="1">
    <nc r="H25">
      <f>B25*4</f>
    </nc>
  </rcc>
  <rcc rId="538" sId="1">
    <nc r="H26">
      <f>B26*4</f>
    </nc>
  </rcc>
  <rcc rId="539" sId="1">
    <nc r="H27">
      <f>B27*4</f>
    </nc>
  </rcc>
  <rcc rId="540" sId="1">
    <nc r="H28">
      <f>B28*4</f>
    </nc>
  </rcc>
  <rcc rId="541" sId="1">
    <nc r="H29">
      <f>B29*4</f>
    </nc>
  </rcc>
  <rcc rId="542" sId="1">
    <nc r="H30">
      <f>B30*4</f>
    </nc>
  </rcc>
  <rcc rId="543" sId="1">
    <nc r="H31">
      <f>B31*4</f>
    </nc>
  </rcc>
  <rcc rId="544" sId="1">
    <nc r="H32">
      <f>B32*4</f>
    </nc>
  </rcc>
  <rcc rId="545" sId="1">
    <nc r="H33">
      <f>B33*4</f>
    </nc>
  </rcc>
  <rcc rId="546" sId="1">
    <nc r="H34">
      <f>B34*4</f>
    </nc>
  </rcc>
  <rcc rId="547" sId="1">
    <nc r="H35">
      <f>B35*4</f>
    </nc>
  </rcc>
  <rcc rId="548" sId="1">
    <nc r="H36">
      <f>B36*4</f>
    </nc>
  </rcc>
  <rcc rId="549" sId="1">
    <nc r="H37">
      <f>B37*4</f>
    </nc>
  </rcc>
  <rcc rId="550" sId="1">
    <nc r="H38">
      <f>B38*4</f>
    </nc>
  </rcc>
  <rcc rId="551" sId="1">
    <nc r="H39">
      <f>B39*4</f>
    </nc>
  </rcc>
  <rcc rId="552" sId="1">
    <nc r="H40">
      <f>B40*4</f>
    </nc>
  </rcc>
  <rcc rId="553" sId="1">
    <nc r="H41">
      <f>B41*4</f>
    </nc>
  </rcc>
  <rcc rId="554" sId="1">
    <nc r="H42">
      <f>B42*4</f>
    </nc>
  </rcc>
  <rcc rId="555" sId="1">
    <nc r="H43">
      <f>B43*4</f>
    </nc>
  </rcc>
  <rcc rId="556" sId="1">
    <nc r="H44">
      <f>B44*4</f>
    </nc>
  </rcc>
  <rcc rId="557" sId="1" odxf="1">
    <nc r="H45">
      <f>B45*4</f>
    </nc>
    <odxf/>
  </rcc>
  <rcc rId="558" sId="1">
    <nc r="H46">
      <f>B46*4</f>
    </nc>
  </rcc>
  <rcc rId="559" sId="1">
    <nc r="H47">
      <f>B47*4</f>
    </nc>
  </rcc>
  <rcc rId="560" sId="1">
    <nc r="H48">
      <f>B48*4</f>
    </nc>
  </rcc>
  <rcc rId="561" sId="1">
    <nc r="H49">
      <f>B49*4</f>
    </nc>
  </rcc>
  <rcc rId="562" sId="1">
    <nc r="H50">
      <f>B50*4</f>
    </nc>
  </rcc>
  <rcc rId="563" sId="1">
    <oc r="B52" t="inlineStr">
      <is>
        <t>Celková cena za období 12 měsíců bez DPH:</t>
      </is>
    </oc>
    <nc r="B52" t="inlineStr">
      <is>
        <t>Celková cena za období 48 měsíců bez DPH:</t>
      </is>
    </nc>
  </rcc>
  <rcc rId="564" sId="1">
    <oc r="B54" t="inlineStr">
      <is>
        <t>Celková cena za období 12 měsíců vč. DPH:</t>
      </is>
    </oc>
    <nc r="B54" t="inlineStr">
      <is>
        <t>Celková cena za období 48 měsíců vč. DPH:</t>
      </is>
    </nc>
  </rcc>
  <rfmt sheetId="1" sqref="H10:H50">
    <dxf>
      <numFmt numFmtId="166" formatCode="0.0"/>
    </dxf>
  </rfmt>
  <rfmt sheetId="1" sqref="H10:H50">
    <dxf>
      <numFmt numFmtId="1" formatCode="0"/>
    </dxf>
  </rfmt>
  <rfmt sheetId="1" sqref="H10:H50">
    <dxf>
      <numFmt numFmtId="3" formatCode="#,##0"/>
    </dxf>
  </rfmt>
  <rcc rId="565" sId="1" numFmtId="4">
    <oc r="B10">
      <v>170000</v>
    </oc>
    <nc r="B10">
      <v>680000</v>
    </nc>
  </rcc>
  <rcc rId="566" sId="1" numFmtId="4">
    <oc r="B11">
      <v>9000</v>
    </oc>
    <nc r="B11">
      <v>36000</v>
    </nc>
  </rcc>
  <rcc rId="567" sId="1" numFmtId="4">
    <oc r="B12">
      <v>600</v>
    </oc>
    <nc r="B12">
      <v>2400</v>
    </nc>
  </rcc>
  <rcc rId="568" sId="1" numFmtId="4">
    <oc r="B13">
      <v>15000</v>
    </oc>
    <nc r="B13">
      <v>60000</v>
    </nc>
  </rcc>
  <rcc rId="569" sId="1" numFmtId="4">
    <oc r="B14">
      <v>57000</v>
    </oc>
    <nc r="B14">
      <v>228000</v>
    </nc>
  </rcc>
  <rcc rId="570" sId="1" numFmtId="4">
    <oc r="B15">
      <v>46000</v>
    </oc>
    <nc r="B15">
      <v>184000</v>
    </nc>
  </rcc>
  <rcc rId="571" sId="1" numFmtId="4">
    <oc r="B16">
      <v>22000</v>
    </oc>
    <nc r="B16">
      <v>88000</v>
    </nc>
  </rcc>
  <rcc rId="572" sId="1" numFmtId="4">
    <oc r="B17">
      <v>20000</v>
    </oc>
    <nc r="B17">
      <v>80000</v>
    </nc>
  </rcc>
  <rcc rId="573" sId="1" numFmtId="4">
    <oc r="B18">
      <v>13000</v>
    </oc>
    <nc r="B18">
      <v>52000</v>
    </nc>
  </rcc>
  <rcc rId="574" sId="1" numFmtId="4">
    <oc r="B19">
      <v>15000</v>
    </oc>
    <nc r="B19">
      <v>60000</v>
    </nc>
  </rcc>
  <rcc rId="575" sId="1" numFmtId="4">
    <oc r="B20">
      <v>2000</v>
    </oc>
    <nc r="B20">
      <v>8000</v>
    </nc>
  </rcc>
  <rcc rId="576" sId="1" numFmtId="4">
    <oc r="B21">
      <v>100</v>
    </oc>
    <nc r="B21">
      <v>400</v>
    </nc>
  </rcc>
  <rcc rId="577" sId="1" numFmtId="4">
    <oc r="B22">
      <v>500</v>
    </oc>
    <nc r="B22">
      <v>2000</v>
    </nc>
  </rcc>
  <rcc rId="578" sId="1" numFmtId="4">
    <oc r="B23">
      <v>500</v>
    </oc>
    <nc r="B23">
      <v>2000</v>
    </nc>
  </rcc>
  <rcc rId="579" sId="1" numFmtId="4">
    <oc r="B24">
      <v>50</v>
    </oc>
    <nc r="B24">
      <v>200</v>
    </nc>
  </rcc>
  <rcc rId="580" sId="1" numFmtId="4">
    <oc r="B25">
      <v>50</v>
    </oc>
    <nc r="B25">
      <v>200</v>
    </nc>
  </rcc>
  <rcc rId="581" sId="1" numFmtId="4">
    <oc r="B26">
      <v>50</v>
    </oc>
    <nc r="B26">
      <v>200</v>
    </nc>
  </rcc>
  <rcc rId="582" sId="1" numFmtId="4">
    <oc r="B27">
      <v>600</v>
    </oc>
    <nc r="B27">
      <v>2400</v>
    </nc>
  </rcc>
  <rcc rId="583" sId="1" numFmtId="4">
    <oc r="B28">
      <v>100</v>
    </oc>
    <nc r="B28">
      <v>400</v>
    </nc>
  </rcc>
  <rcc rId="584" sId="1" numFmtId="4">
    <oc r="B29">
      <v>100</v>
    </oc>
    <nc r="B29">
      <v>400</v>
    </nc>
  </rcc>
  <rcc rId="585" sId="1" numFmtId="4">
    <oc r="B30">
      <v>100</v>
    </oc>
    <nc r="B30">
      <v>400</v>
    </nc>
  </rcc>
  <rcc rId="586" sId="1" numFmtId="4">
    <oc r="B31">
      <v>100</v>
    </oc>
    <nc r="B31">
      <v>400</v>
    </nc>
  </rcc>
  <rcc rId="587" sId="1" numFmtId="4">
    <oc r="B32">
      <v>50</v>
    </oc>
    <nc r="B32">
      <v>200</v>
    </nc>
  </rcc>
  <rcc rId="588" sId="1" numFmtId="4">
    <oc r="B33">
      <v>200</v>
    </oc>
    <nc r="B33">
      <v>800</v>
    </nc>
  </rcc>
  <rcc rId="589" sId="1" numFmtId="4">
    <oc r="B34">
      <v>200</v>
    </oc>
    <nc r="B34">
      <v>800</v>
    </nc>
  </rcc>
  <rcc rId="590" sId="1" numFmtId="4">
    <oc r="B35">
      <v>50</v>
    </oc>
    <nc r="B35">
      <v>200</v>
    </nc>
  </rcc>
  <rcc rId="591" sId="1" numFmtId="4">
    <oc r="B36">
      <v>500</v>
    </oc>
    <nc r="B36">
      <v>2000</v>
    </nc>
  </rcc>
  <rcc rId="592" sId="1" numFmtId="4">
    <oc r="B37">
      <v>200</v>
    </oc>
    <nc r="B37">
      <v>800</v>
    </nc>
  </rcc>
  <rcc rId="593" sId="1" numFmtId="4">
    <oc r="B38">
      <v>200</v>
    </oc>
    <nc r="B38">
      <v>800</v>
    </nc>
  </rcc>
  <rcc rId="594" sId="1" numFmtId="4">
    <oc r="B39">
      <v>500</v>
    </oc>
    <nc r="B39">
      <v>2000</v>
    </nc>
  </rcc>
  <rcc rId="595" sId="1" numFmtId="4">
    <oc r="B40">
      <v>200</v>
    </oc>
    <nc r="B40">
      <v>800</v>
    </nc>
  </rcc>
  <rcc rId="596" sId="1" numFmtId="4">
    <oc r="B41">
      <v>200</v>
    </oc>
    <nc r="B41">
      <v>800</v>
    </nc>
  </rcc>
  <rcc rId="597" sId="1" numFmtId="4">
    <oc r="B42">
      <v>50</v>
    </oc>
    <nc r="B42">
      <v>200</v>
    </nc>
  </rcc>
  <rcc rId="598" sId="1" numFmtId="4">
    <oc r="B43">
      <v>50</v>
    </oc>
    <nc r="B43">
      <v>200</v>
    </nc>
  </rcc>
  <rcc rId="599" sId="1" numFmtId="4">
    <oc r="B44">
      <v>50</v>
    </oc>
    <nc r="B44">
      <v>200</v>
    </nc>
  </rcc>
  <rcc rId="600" sId="1" numFmtId="4">
    <oc r="B45">
      <v>50</v>
    </oc>
    <nc r="B45">
      <v>200</v>
    </nc>
  </rcc>
  <rcc rId="601" sId="1" numFmtId="4">
    <oc r="B46">
      <v>50</v>
    </oc>
    <nc r="B46">
      <v>200</v>
    </nc>
  </rcc>
  <rcc rId="602" sId="1" numFmtId="4">
    <oc r="B47">
      <v>50</v>
    </oc>
    <nc r="B47">
      <v>200</v>
    </nc>
  </rcc>
  <rcc rId="603" sId="1" numFmtId="4">
    <oc r="B48">
      <v>50</v>
    </oc>
    <nc r="B48">
      <v>200</v>
    </nc>
  </rcc>
  <rcc rId="604" sId="1" numFmtId="4">
    <oc r="B49">
      <v>50</v>
    </oc>
    <nc r="B49">
      <v>200</v>
    </nc>
  </rcc>
  <rcc rId="605" sId="1" numFmtId="4">
    <oc r="B50">
      <v>10000</v>
    </oc>
    <nc r="B50">
      <v>40000</v>
    </nc>
  </rcc>
  <rrc rId="606" sId="1" ref="H1:H1048576" action="deleteCol">
    <rfmt sheetId="1" xfDxf="1" sqref="H1:H1048576" start="0" length="0"/>
    <rfmt sheetId="1" sqref="H9" start="0" length="0">
      <dxf>
        <font>
          <b/>
          <sz val="11"/>
          <color rgb="FF000000"/>
          <name val="Calibri"/>
          <family val="2"/>
          <charset val="238"/>
          <scheme val="none"/>
        </font>
      </dxf>
    </rfmt>
    <rcc rId="0" sId="1" dxf="1">
      <nc r="H10">
        <f>B10*4</f>
      </nc>
      <ndxf>
        <numFmt numFmtId="3" formatCode="#,##0"/>
      </ndxf>
    </rcc>
    <rcc rId="0" sId="1" dxf="1">
      <nc r="H11">
        <f>B11*4</f>
      </nc>
      <ndxf>
        <numFmt numFmtId="3" formatCode="#,##0"/>
      </ndxf>
    </rcc>
    <rcc rId="0" sId="1" dxf="1">
      <nc r="H12">
        <f>B12*4</f>
      </nc>
      <ndxf>
        <numFmt numFmtId="3" formatCode="#,##0"/>
      </ndxf>
    </rcc>
    <rcc rId="0" sId="1" dxf="1">
      <nc r="H13">
        <f>B13*4</f>
      </nc>
      <ndxf>
        <numFmt numFmtId="3" formatCode="#,##0"/>
      </ndxf>
    </rcc>
    <rcc rId="0" sId="1" dxf="1">
      <nc r="H14">
        <f>B14*4</f>
      </nc>
      <ndxf>
        <numFmt numFmtId="3" formatCode="#,##0"/>
      </ndxf>
    </rcc>
    <rcc rId="0" sId="1" dxf="1">
      <nc r="H15">
        <f>B15*4</f>
      </nc>
      <ndxf>
        <numFmt numFmtId="3" formatCode="#,##0"/>
      </ndxf>
    </rcc>
    <rcc rId="0" sId="1" dxf="1">
      <nc r="H16">
        <f>B16*4</f>
      </nc>
      <ndxf>
        <numFmt numFmtId="3" formatCode="#,##0"/>
      </ndxf>
    </rcc>
    <rcc rId="0" sId="1" dxf="1">
      <nc r="H17">
        <f>B17*4</f>
      </nc>
      <ndxf>
        <numFmt numFmtId="3" formatCode="#,##0"/>
      </ndxf>
    </rcc>
    <rcc rId="0" sId="1" dxf="1">
      <nc r="H18">
        <f>B18*4</f>
      </nc>
      <ndxf>
        <numFmt numFmtId="3" formatCode="#,##0"/>
      </ndxf>
    </rcc>
    <rcc rId="0" sId="1" dxf="1">
      <nc r="H19">
        <f>B19*4</f>
      </nc>
      <ndxf>
        <numFmt numFmtId="3" formatCode="#,##0"/>
      </ndxf>
    </rcc>
    <rcc rId="0" sId="1" dxf="1">
      <nc r="H20">
        <f>B20*4</f>
      </nc>
      <ndxf>
        <numFmt numFmtId="3" formatCode="#,##0"/>
      </ndxf>
    </rcc>
    <rcc rId="0" sId="1" dxf="1">
      <nc r="H21">
        <f>B21*4</f>
      </nc>
      <ndxf>
        <numFmt numFmtId="3" formatCode="#,##0"/>
      </ndxf>
    </rcc>
    <rcc rId="0" sId="1" dxf="1">
      <nc r="H22">
        <f>B22*4</f>
      </nc>
      <ndxf>
        <numFmt numFmtId="3" formatCode="#,##0"/>
      </ndxf>
    </rcc>
    <rcc rId="0" sId="1" dxf="1">
      <nc r="H23">
        <f>B23*4</f>
      </nc>
      <ndxf>
        <numFmt numFmtId="3" formatCode="#,##0"/>
      </ndxf>
    </rcc>
    <rcc rId="0" sId="1" dxf="1">
      <nc r="H24">
        <f>B24*4</f>
      </nc>
      <ndxf>
        <numFmt numFmtId="3" formatCode="#,##0"/>
      </ndxf>
    </rcc>
    <rcc rId="0" sId="1" dxf="1">
      <nc r="H25">
        <f>B25*4</f>
      </nc>
      <ndxf>
        <numFmt numFmtId="3" formatCode="#,##0"/>
      </ndxf>
    </rcc>
    <rcc rId="0" sId="1" dxf="1">
      <nc r="H26">
        <f>B26*4</f>
      </nc>
      <ndxf>
        <numFmt numFmtId="3" formatCode="#,##0"/>
      </ndxf>
    </rcc>
    <rcc rId="0" sId="1" dxf="1">
      <nc r="H27">
        <f>B27*4</f>
      </nc>
      <ndxf>
        <numFmt numFmtId="3" formatCode="#,##0"/>
      </ndxf>
    </rcc>
    <rcc rId="0" sId="1" dxf="1">
      <nc r="H28">
        <f>B28*4</f>
      </nc>
      <ndxf>
        <numFmt numFmtId="3" formatCode="#,##0"/>
      </ndxf>
    </rcc>
    <rcc rId="0" sId="1" dxf="1">
      <nc r="H29">
        <f>B29*4</f>
      </nc>
      <ndxf>
        <numFmt numFmtId="3" formatCode="#,##0"/>
      </ndxf>
    </rcc>
    <rcc rId="0" sId="1" dxf="1">
      <nc r="H30">
        <f>B30*4</f>
      </nc>
      <ndxf>
        <numFmt numFmtId="3" formatCode="#,##0"/>
      </ndxf>
    </rcc>
    <rcc rId="0" sId="1" dxf="1">
      <nc r="H31">
        <f>B31*4</f>
      </nc>
      <ndxf>
        <numFmt numFmtId="3" formatCode="#,##0"/>
      </ndxf>
    </rcc>
    <rcc rId="0" sId="1" dxf="1">
      <nc r="H32">
        <f>B32*4</f>
      </nc>
      <ndxf>
        <numFmt numFmtId="3" formatCode="#,##0"/>
      </ndxf>
    </rcc>
    <rcc rId="0" sId="1" dxf="1">
      <nc r="H33">
        <f>B33*4</f>
      </nc>
      <ndxf>
        <numFmt numFmtId="3" formatCode="#,##0"/>
      </ndxf>
    </rcc>
    <rcc rId="0" sId="1" dxf="1">
      <nc r="H34">
        <f>B34*4</f>
      </nc>
      <ndxf>
        <numFmt numFmtId="3" formatCode="#,##0"/>
      </ndxf>
    </rcc>
    <rcc rId="0" sId="1" dxf="1">
      <nc r="H35">
        <f>B35*4</f>
      </nc>
      <ndxf>
        <numFmt numFmtId="3" formatCode="#,##0"/>
      </ndxf>
    </rcc>
    <rcc rId="0" sId="1" dxf="1">
      <nc r="H36">
        <f>B36*4</f>
      </nc>
      <ndxf>
        <numFmt numFmtId="3" formatCode="#,##0"/>
      </ndxf>
    </rcc>
    <rcc rId="0" sId="1" dxf="1">
      <nc r="H37">
        <f>B37*4</f>
      </nc>
      <ndxf>
        <numFmt numFmtId="3" formatCode="#,##0"/>
      </ndxf>
    </rcc>
    <rcc rId="0" sId="1" dxf="1">
      <nc r="H38">
        <f>B38*4</f>
      </nc>
      <ndxf>
        <numFmt numFmtId="3" formatCode="#,##0"/>
      </ndxf>
    </rcc>
    <rcc rId="0" sId="1" dxf="1">
      <nc r="H39">
        <f>B39*4</f>
      </nc>
      <ndxf>
        <numFmt numFmtId="3" formatCode="#,##0"/>
      </ndxf>
    </rcc>
    <rcc rId="0" sId="1" dxf="1">
      <nc r="H40">
        <f>B40*4</f>
      </nc>
      <ndxf>
        <numFmt numFmtId="3" formatCode="#,##0"/>
      </ndxf>
    </rcc>
    <rcc rId="0" sId="1" dxf="1">
      <nc r="H41">
        <f>B41*4</f>
      </nc>
      <ndxf>
        <numFmt numFmtId="3" formatCode="#,##0"/>
      </ndxf>
    </rcc>
    <rcc rId="0" sId="1" dxf="1">
      <nc r="H42">
        <f>B42*4</f>
      </nc>
      <ndxf>
        <numFmt numFmtId="3" formatCode="#,##0"/>
      </ndxf>
    </rcc>
    <rcc rId="0" sId="1" dxf="1">
      <nc r="H43">
        <f>B43*4</f>
      </nc>
      <ndxf>
        <numFmt numFmtId="3" formatCode="#,##0"/>
      </ndxf>
    </rcc>
    <rcc rId="0" sId="1" dxf="1">
      <nc r="H44">
        <f>B44*4</f>
      </nc>
      <ndxf>
        <numFmt numFmtId="3" formatCode="#,##0"/>
      </ndxf>
    </rcc>
    <rcc rId="0" sId="1" dxf="1">
      <nc r="H45">
        <f>B45*4</f>
      </nc>
      <ndxf>
        <numFmt numFmtId="3" formatCode="#,##0"/>
      </ndxf>
    </rcc>
    <rcc rId="0" sId="1" dxf="1">
      <nc r="H46">
        <f>B46*4</f>
      </nc>
      <ndxf>
        <numFmt numFmtId="3" formatCode="#,##0"/>
      </ndxf>
    </rcc>
    <rcc rId="0" sId="1" dxf="1">
      <nc r="H47">
        <f>B47*4</f>
      </nc>
      <ndxf>
        <numFmt numFmtId="3" formatCode="#,##0"/>
      </ndxf>
    </rcc>
    <rcc rId="0" sId="1" dxf="1">
      <nc r="H48">
        <f>B48*4</f>
      </nc>
      <ndxf>
        <numFmt numFmtId="3" formatCode="#,##0"/>
      </ndxf>
    </rcc>
    <rcc rId="0" sId="1" dxf="1">
      <nc r="H49">
        <f>B49*4</f>
      </nc>
      <ndxf>
        <numFmt numFmtId="3" formatCode="#,##0"/>
      </ndxf>
    </rcc>
    <rcc rId="0" sId="1" dxf="1">
      <nc r="H50">
        <f>B50*4</f>
      </nc>
      <ndxf>
        <numFmt numFmtId="3" formatCode="#,##0"/>
      </ndxf>
    </rcc>
  </rrc>
  <rcv guid="{B40A72A3-7CFD-4AB8-8DEF-A09296D5A3E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D54A3F4F-D715-4CA4-80B1-E9AAC203C4E9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383ED6A-FBBF-4CA5-A403-D80E1FDC0AF3}" name="michalcova" id="-351954439" dateTime="2024-07-01T10:30:24"/>
</user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showGridLines="0" tabSelected="1" zoomScaleNormal="100" workbookViewId="0">
      <selection activeCell="L12" sqref="L12"/>
    </sheetView>
  </sheetViews>
  <sheetFormatPr defaultRowHeight="15" x14ac:dyDescent="0.25"/>
  <cols>
    <col min="1" max="1" width="26.85546875" customWidth="1"/>
    <col min="2" max="2" width="15.5703125" bestFit="1" customWidth="1"/>
    <col min="3" max="3" width="10" bestFit="1" customWidth="1"/>
    <col min="4" max="4" width="17.5703125" customWidth="1"/>
    <col min="5" max="5" width="10.85546875" bestFit="1" customWidth="1"/>
    <col min="6" max="6" width="13.5703125" customWidth="1"/>
    <col min="7" max="7" width="17.5703125" customWidth="1"/>
    <col min="11" max="11" width="40.28515625" customWidth="1"/>
  </cols>
  <sheetData>
    <row r="1" spans="1:13" x14ac:dyDescent="0.25">
      <c r="G1" t="s">
        <v>48</v>
      </c>
    </row>
    <row r="3" spans="1:13" ht="15.75" x14ac:dyDescent="0.25">
      <c r="A3" s="24" t="s">
        <v>5</v>
      </c>
      <c r="B3" s="25"/>
      <c r="C3" s="25"/>
      <c r="D3" s="25"/>
      <c r="E3" s="25"/>
      <c r="F3" s="25"/>
      <c r="G3" s="26"/>
    </row>
    <row r="5" spans="1:13" x14ac:dyDescent="0.25">
      <c r="A5" s="22" t="s">
        <v>49</v>
      </c>
      <c r="B5" s="23"/>
      <c r="C5" s="23"/>
      <c r="D5" s="23"/>
      <c r="E5" s="23"/>
      <c r="F5" s="23"/>
      <c r="G5" s="23"/>
      <c r="K5" s="14"/>
    </row>
    <row r="6" spans="1:13" x14ac:dyDescent="0.25">
      <c r="A6" s="23"/>
      <c r="B6" s="23"/>
      <c r="C6" s="23"/>
      <c r="D6" s="23"/>
      <c r="E6" s="23"/>
      <c r="F6" s="23"/>
      <c r="G6" s="23"/>
      <c r="K6" s="15"/>
    </row>
    <row r="7" spans="1:13" x14ac:dyDescent="0.25">
      <c r="A7" s="12" t="s">
        <v>13</v>
      </c>
      <c r="B7" s="13"/>
      <c r="C7" s="13"/>
      <c r="D7" s="13"/>
      <c r="E7" s="13"/>
      <c r="F7" s="13"/>
      <c r="G7" s="13"/>
      <c r="K7" s="15"/>
    </row>
    <row r="8" spans="1:13" ht="15.75" thickBot="1" x14ac:dyDescent="0.3">
      <c r="A8" s="1"/>
      <c r="B8" s="1"/>
      <c r="K8" s="15"/>
    </row>
    <row r="9" spans="1:13" s="2" customFormat="1" ht="48" thickBot="1" x14ac:dyDescent="0.3">
      <c r="A9" s="3" t="s">
        <v>3</v>
      </c>
      <c r="B9" s="4" t="s">
        <v>50</v>
      </c>
      <c r="C9" s="4" t="s">
        <v>2</v>
      </c>
      <c r="D9" s="4" t="s">
        <v>51</v>
      </c>
      <c r="E9" s="4" t="s">
        <v>0</v>
      </c>
      <c r="F9" s="4" t="s">
        <v>1</v>
      </c>
      <c r="G9" s="5" t="s">
        <v>52</v>
      </c>
      <c r="K9" s="15"/>
    </row>
    <row r="10" spans="1:13" ht="39.75" customHeight="1" x14ac:dyDescent="0.25">
      <c r="A10" s="6" t="s">
        <v>6</v>
      </c>
      <c r="B10" s="17">
        <v>680000</v>
      </c>
      <c r="C10" s="7">
        <v>0</v>
      </c>
      <c r="D10" s="8">
        <f>B10*C10</f>
        <v>0</v>
      </c>
      <c r="E10" s="9">
        <v>0</v>
      </c>
      <c r="F10" s="10">
        <f>D10*E10</f>
        <v>0</v>
      </c>
      <c r="G10" s="10">
        <f t="shared" ref="G10:G42" si="0">D10+F10</f>
        <v>0</v>
      </c>
      <c r="K10" s="15"/>
      <c r="L10" s="15"/>
      <c r="M10" s="16"/>
    </row>
    <row r="11" spans="1:13" ht="39.75" customHeight="1" x14ac:dyDescent="0.25">
      <c r="A11" s="6" t="s">
        <v>7</v>
      </c>
      <c r="B11" s="17">
        <v>36000</v>
      </c>
      <c r="C11" s="7">
        <v>0</v>
      </c>
      <c r="D11" s="8">
        <f t="shared" ref="D11:D12" si="1">B11*C11</f>
        <v>0</v>
      </c>
      <c r="E11" s="9">
        <v>0</v>
      </c>
      <c r="F11" s="10">
        <f t="shared" ref="F11:F12" si="2">D11*E11</f>
        <v>0</v>
      </c>
      <c r="G11" s="10">
        <f t="shared" si="0"/>
        <v>0</v>
      </c>
      <c r="K11" s="15"/>
      <c r="L11" s="15"/>
      <c r="M11" s="16"/>
    </row>
    <row r="12" spans="1:13" ht="39.75" customHeight="1" x14ac:dyDescent="0.25">
      <c r="A12" s="18" t="s">
        <v>19</v>
      </c>
      <c r="B12" s="17">
        <v>2400</v>
      </c>
      <c r="C12" s="7">
        <v>0</v>
      </c>
      <c r="D12" s="8">
        <f t="shared" si="1"/>
        <v>0</v>
      </c>
      <c r="E12" s="9">
        <v>0</v>
      </c>
      <c r="F12" s="10">
        <f t="shared" si="2"/>
        <v>0</v>
      </c>
      <c r="G12" s="10">
        <f t="shared" si="0"/>
        <v>0</v>
      </c>
      <c r="K12" s="15"/>
      <c r="L12" s="15"/>
      <c r="M12" s="16"/>
    </row>
    <row r="13" spans="1:13" ht="39.75" customHeight="1" x14ac:dyDescent="0.25">
      <c r="A13" s="18" t="s">
        <v>14</v>
      </c>
      <c r="B13" s="17">
        <v>60000</v>
      </c>
      <c r="C13" s="7">
        <v>0</v>
      </c>
      <c r="D13" s="8">
        <f t="shared" ref="D13" si="3">B13*C13</f>
        <v>0</v>
      </c>
      <c r="E13" s="9">
        <v>0</v>
      </c>
      <c r="F13" s="10">
        <f t="shared" ref="F13" si="4">D13*E13</f>
        <v>0</v>
      </c>
      <c r="G13" s="10">
        <f t="shared" ref="G13" si="5">D13+F13</f>
        <v>0</v>
      </c>
      <c r="K13" s="15"/>
      <c r="L13" s="15"/>
      <c r="M13" s="16"/>
    </row>
    <row r="14" spans="1:13" ht="39.75" customHeight="1" x14ac:dyDescent="0.25">
      <c r="A14" s="19" t="s">
        <v>18</v>
      </c>
      <c r="B14" s="17">
        <v>228000</v>
      </c>
      <c r="C14" s="7">
        <v>0</v>
      </c>
      <c r="D14" s="8">
        <f t="shared" ref="D14:D15" si="6">B14*C14</f>
        <v>0</v>
      </c>
      <c r="E14" s="9">
        <v>0</v>
      </c>
      <c r="F14" s="10">
        <f t="shared" ref="F14:F15" si="7">D14*E14</f>
        <v>0</v>
      </c>
      <c r="G14" s="10">
        <f t="shared" ref="G14:G15" si="8">D14+F14</f>
        <v>0</v>
      </c>
      <c r="K14" s="15"/>
      <c r="L14" s="15"/>
      <c r="M14" s="16"/>
    </row>
    <row r="15" spans="1:13" ht="39.75" customHeight="1" x14ac:dyDescent="0.25">
      <c r="A15" s="18" t="s">
        <v>8</v>
      </c>
      <c r="B15" s="17">
        <v>184000</v>
      </c>
      <c r="C15" s="7">
        <v>0</v>
      </c>
      <c r="D15" s="8">
        <f t="shared" si="6"/>
        <v>0</v>
      </c>
      <c r="E15" s="9">
        <v>0</v>
      </c>
      <c r="F15" s="10">
        <f t="shared" si="7"/>
        <v>0</v>
      </c>
      <c r="G15" s="10">
        <f t="shared" si="8"/>
        <v>0</v>
      </c>
      <c r="K15" s="15"/>
      <c r="L15" s="15"/>
      <c r="M15" s="16"/>
    </row>
    <row r="16" spans="1:13" ht="39.75" customHeight="1" x14ac:dyDescent="0.25">
      <c r="A16" s="19" t="s">
        <v>9</v>
      </c>
      <c r="B16" s="17">
        <v>88000</v>
      </c>
      <c r="C16" s="7">
        <v>0</v>
      </c>
      <c r="D16" s="8">
        <f t="shared" ref="D16:D18" si="9">B16*C16</f>
        <v>0</v>
      </c>
      <c r="E16" s="9">
        <v>0</v>
      </c>
      <c r="F16" s="10">
        <f t="shared" ref="F16:F18" si="10">D16*E16</f>
        <v>0</v>
      </c>
      <c r="G16" s="10">
        <f t="shared" si="0"/>
        <v>0</v>
      </c>
      <c r="K16" s="15"/>
      <c r="L16" s="15"/>
      <c r="M16" s="16"/>
    </row>
    <row r="17" spans="1:13" ht="39.75" customHeight="1" x14ac:dyDescent="0.25">
      <c r="A17" s="18" t="s">
        <v>10</v>
      </c>
      <c r="B17" s="17">
        <v>80000</v>
      </c>
      <c r="C17" s="7">
        <v>0</v>
      </c>
      <c r="D17" s="8">
        <f t="shared" si="9"/>
        <v>0</v>
      </c>
      <c r="E17" s="9">
        <v>0</v>
      </c>
      <c r="F17" s="10">
        <f t="shared" si="10"/>
        <v>0</v>
      </c>
      <c r="G17" s="10">
        <f t="shared" si="0"/>
        <v>0</v>
      </c>
      <c r="K17" s="15"/>
      <c r="L17" s="15"/>
      <c r="M17" s="16"/>
    </row>
    <row r="18" spans="1:13" ht="39.75" customHeight="1" x14ac:dyDescent="0.25">
      <c r="A18" s="6" t="s">
        <v>11</v>
      </c>
      <c r="B18" s="17">
        <v>52000</v>
      </c>
      <c r="C18" s="7">
        <v>0</v>
      </c>
      <c r="D18" s="8">
        <f t="shared" si="9"/>
        <v>0</v>
      </c>
      <c r="E18" s="9">
        <v>0</v>
      </c>
      <c r="F18" s="10">
        <f t="shared" si="10"/>
        <v>0</v>
      </c>
      <c r="G18" s="10">
        <f t="shared" si="0"/>
        <v>0</v>
      </c>
      <c r="K18" s="15"/>
      <c r="L18" s="15"/>
      <c r="M18" s="16"/>
    </row>
    <row r="19" spans="1:13" ht="39.75" customHeight="1" x14ac:dyDescent="0.25">
      <c r="A19" s="18" t="s">
        <v>12</v>
      </c>
      <c r="B19" s="17">
        <v>60000</v>
      </c>
      <c r="C19" s="7">
        <v>0</v>
      </c>
      <c r="D19" s="8">
        <f t="shared" ref="D19:D37" si="11">B19*C19</f>
        <v>0</v>
      </c>
      <c r="E19" s="9">
        <v>0</v>
      </c>
      <c r="F19" s="10">
        <f t="shared" ref="F19:F37" si="12">D19*E19</f>
        <v>0</v>
      </c>
      <c r="G19" s="10">
        <f t="shared" ref="G19:G37" si="13">D19+F19</f>
        <v>0</v>
      </c>
      <c r="K19" s="15"/>
      <c r="L19" s="15"/>
      <c r="M19" s="16"/>
    </row>
    <row r="20" spans="1:13" ht="39.75" customHeight="1" x14ac:dyDescent="0.25">
      <c r="A20" s="18" t="s">
        <v>20</v>
      </c>
      <c r="B20" s="17">
        <v>8000</v>
      </c>
      <c r="C20" s="7">
        <v>0</v>
      </c>
      <c r="D20" s="8">
        <f t="shared" ref="D20" si="14">B20*C20</f>
        <v>0</v>
      </c>
      <c r="E20" s="9">
        <v>0</v>
      </c>
      <c r="F20" s="10">
        <f t="shared" ref="F20" si="15">D20*E20</f>
        <v>0</v>
      </c>
      <c r="G20" s="10">
        <f t="shared" ref="G20" si="16">D20+F20</f>
        <v>0</v>
      </c>
      <c r="L20" s="15"/>
      <c r="M20" s="16"/>
    </row>
    <row r="21" spans="1:13" ht="39.75" customHeight="1" x14ac:dyDescent="0.25">
      <c r="A21" s="18" t="s">
        <v>30</v>
      </c>
      <c r="B21" s="17">
        <v>400</v>
      </c>
      <c r="C21" s="7">
        <v>0</v>
      </c>
      <c r="D21" s="8">
        <f t="shared" si="11"/>
        <v>0</v>
      </c>
      <c r="E21" s="9">
        <v>0</v>
      </c>
      <c r="F21" s="10">
        <f t="shared" si="12"/>
        <v>0</v>
      </c>
      <c r="G21" s="10">
        <f t="shared" si="13"/>
        <v>0</v>
      </c>
      <c r="L21" s="15"/>
      <c r="M21" s="16"/>
    </row>
    <row r="22" spans="1:13" ht="39.75" customHeight="1" x14ac:dyDescent="0.25">
      <c r="A22" s="18" t="s">
        <v>44</v>
      </c>
      <c r="B22" s="17">
        <v>2000</v>
      </c>
      <c r="C22" s="7">
        <v>0</v>
      </c>
      <c r="D22" s="8">
        <f t="shared" ref="D22" si="17">B22*C22</f>
        <v>0</v>
      </c>
      <c r="E22" s="9">
        <v>0</v>
      </c>
      <c r="F22" s="10">
        <f t="shared" ref="F22" si="18">D22*E22</f>
        <v>0</v>
      </c>
      <c r="G22" s="10">
        <f t="shared" ref="G22" si="19">D22+F22</f>
        <v>0</v>
      </c>
      <c r="K22" s="14"/>
      <c r="L22" s="15"/>
      <c r="M22" s="16"/>
    </row>
    <row r="23" spans="1:13" ht="39.75" customHeight="1" x14ac:dyDescent="0.25">
      <c r="A23" s="6" t="s">
        <v>45</v>
      </c>
      <c r="B23" s="17">
        <v>2000</v>
      </c>
      <c r="C23" s="7">
        <v>0</v>
      </c>
      <c r="D23" s="8">
        <f t="shared" si="11"/>
        <v>0</v>
      </c>
      <c r="E23" s="9">
        <v>0</v>
      </c>
      <c r="F23" s="10">
        <f t="shared" si="12"/>
        <v>0</v>
      </c>
      <c r="G23" s="10">
        <f t="shared" si="13"/>
        <v>0</v>
      </c>
      <c r="K23" s="15"/>
      <c r="L23" s="15"/>
      <c r="M23" s="16"/>
    </row>
    <row r="24" spans="1:13" ht="39.75" customHeight="1" x14ac:dyDescent="0.25">
      <c r="A24" s="6" t="s">
        <v>36</v>
      </c>
      <c r="B24" s="17">
        <v>200</v>
      </c>
      <c r="C24" s="7">
        <v>0</v>
      </c>
      <c r="D24" s="8">
        <f t="shared" si="11"/>
        <v>0</v>
      </c>
      <c r="E24" s="9">
        <v>0</v>
      </c>
      <c r="F24" s="10">
        <f t="shared" si="12"/>
        <v>0</v>
      </c>
      <c r="G24" s="10">
        <f t="shared" si="13"/>
        <v>0</v>
      </c>
      <c r="K24" s="15"/>
      <c r="L24" s="15"/>
      <c r="M24" s="16"/>
    </row>
    <row r="25" spans="1:13" ht="39.75" customHeight="1" x14ac:dyDescent="0.25">
      <c r="A25" s="6" t="s">
        <v>37</v>
      </c>
      <c r="B25" s="17">
        <v>200</v>
      </c>
      <c r="C25" s="7">
        <v>0</v>
      </c>
      <c r="D25" s="8">
        <f t="shared" si="11"/>
        <v>0</v>
      </c>
      <c r="E25" s="9">
        <v>0</v>
      </c>
      <c r="F25" s="10">
        <f t="shared" si="12"/>
        <v>0</v>
      </c>
      <c r="G25" s="10">
        <f t="shared" si="13"/>
        <v>0</v>
      </c>
      <c r="K25" s="15"/>
      <c r="L25" s="15"/>
      <c r="M25" s="16"/>
    </row>
    <row r="26" spans="1:13" ht="39.75" customHeight="1" x14ac:dyDescent="0.25">
      <c r="A26" s="6" t="s">
        <v>38</v>
      </c>
      <c r="B26" s="17">
        <v>200</v>
      </c>
      <c r="C26" s="7">
        <v>0</v>
      </c>
      <c r="D26" s="8">
        <f t="shared" ref="D26:D35" si="20">B26*C26</f>
        <v>0</v>
      </c>
      <c r="E26" s="9">
        <v>0</v>
      </c>
      <c r="F26" s="10">
        <f t="shared" ref="F26:F35" si="21">D26*E26</f>
        <v>0</v>
      </c>
      <c r="G26" s="10">
        <f t="shared" ref="G26:G35" si="22">D26+F26</f>
        <v>0</v>
      </c>
      <c r="L26" s="15"/>
      <c r="M26" s="16"/>
    </row>
    <row r="27" spans="1:13" ht="39.75" customHeight="1" x14ac:dyDescent="0.25">
      <c r="A27" s="6" t="s">
        <v>39</v>
      </c>
      <c r="B27" s="17">
        <v>2400</v>
      </c>
      <c r="C27" s="7">
        <v>0</v>
      </c>
      <c r="D27" s="8">
        <f t="shared" si="20"/>
        <v>0</v>
      </c>
      <c r="E27" s="9">
        <v>0</v>
      </c>
      <c r="F27" s="10">
        <f t="shared" si="21"/>
        <v>0</v>
      </c>
      <c r="G27" s="10">
        <f t="shared" si="22"/>
        <v>0</v>
      </c>
      <c r="L27" s="15"/>
      <c r="M27" s="16"/>
    </row>
    <row r="28" spans="1:13" ht="39.75" customHeight="1" x14ac:dyDescent="0.25">
      <c r="A28" s="6" t="s">
        <v>40</v>
      </c>
      <c r="B28" s="17">
        <v>400</v>
      </c>
      <c r="C28" s="7">
        <v>0</v>
      </c>
      <c r="D28" s="8">
        <f t="shared" si="20"/>
        <v>0</v>
      </c>
      <c r="E28" s="9">
        <v>0</v>
      </c>
      <c r="F28" s="10">
        <f t="shared" si="21"/>
        <v>0</v>
      </c>
      <c r="G28" s="10">
        <f t="shared" si="22"/>
        <v>0</v>
      </c>
      <c r="L28" s="15"/>
      <c r="M28" s="16"/>
    </row>
    <row r="29" spans="1:13" ht="39.75" customHeight="1" x14ac:dyDescent="0.25">
      <c r="A29" s="6" t="s">
        <v>41</v>
      </c>
      <c r="B29" s="17">
        <v>400</v>
      </c>
      <c r="C29" s="7">
        <v>0</v>
      </c>
      <c r="D29" s="8">
        <f t="shared" si="20"/>
        <v>0</v>
      </c>
      <c r="E29" s="9">
        <v>0</v>
      </c>
      <c r="F29" s="10">
        <f t="shared" si="21"/>
        <v>0</v>
      </c>
      <c r="G29" s="10">
        <f t="shared" si="22"/>
        <v>0</v>
      </c>
      <c r="L29" s="15"/>
      <c r="M29" s="16"/>
    </row>
    <row r="30" spans="1:13" ht="39.75" customHeight="1" x14ac:dyDescent="0.25">
      <c r="A30" s="6" t="s">
        <v>42</v>
      </c>
      <c r="B30" s="17">
        <v>400</v>
      </c>
      <c r="C30" s="7">
        <v>0</v>
      </c>
      <c r="D30" s="8">
        <f t="shared" si="20"/>
        <v>0</v>
      </c>
      <c r="E30" s="9">
        <v>0</v>
      </c>
      <c r="F30" s="10">
        <f t="shared" si="21"/>
        <v>0</v>
      </c>
      <c r="G30" s="10">
        <f t="shared" si="22"/>
        <v>0</v>
      </c>
      <c r="L30" s="15"/>
      <c r="M30" s="16"/>
    </row>
    <row r="31" spans="1:13" ht="39.75" customHeight="1" x14ac:dyDescent="0.25">
      <c r="A31" s="6" t="s">
        <v>43</v>
      </c>
      <c r="B31" s="17">
        <v>400</v>
      </c>
      <c r="C31" s="7">
        <v>0</v>
      </c>
      <c r="D31" s="8">
        <f t="shared" si="20"/>
        <v>0</v>
      </c>
      <c r="E31" s="9">
        <v>0</v>
      </c>
      <c r="F31" s="10">
        <f t="shared" si="21"/>
        <v>0</v>
      </c>
      <c r="G31" s="10">
        <f t="shared" si="22"/>
        <v>0</v>
      </c>
      <c r="L31" s="15"/>
      <c r="M31" s="16"/>
    </row>
    <row r="32" spans="1:13" ht="39.75" customHeight="1" x14ac:dyDescent="0.25">
      <c r="A32" s="6" t="s">
        <v>47</v>
      </c>
      <c r="B32" s="17">
        <v>200</v>
      </c>
      <c r="C32" s="7">
        <v>0</v>
      </c>
      <c r="D32" s="8">
        <f t="shared" si="20"/>
        <v>0</v>
      </c>
      <c r="E32" s="9">
        <v>0</v>
      </c>
      <c r="F32" s="10">
        <f t="shared" si="21"/>
        <v>0</v>
      </c>
      <c r="G32" s="10">
        <f t="shared" si="22"/>
        <v>0</v>
      </c>
      <c r="K32" s="15"/>
      <c r="L32" s="15"/>
      <c r="M32" s="16"/>
    </row>
    <row r="33" spans="1:13" ht="39.75" customHeight="1" x14ac:dyDescent="0.25">
      <c r="A33" s="18" t="s">
        <v>21</v>
      </c>
      <c r="B33" s="17">
        <v>800</v>
      </c>
      <c r="C33" s="7">
        <v>0</v>
      </c>
      <c r="D33" s="8">
        <f t="shared" si="20"/>
        <v>0</v>
      </c>
      <c r="E33" s="9">
        <v>0</v>
      </c>
      <c r="F33" s="10">
        <f t="shared" si="21"/>
        <v>0</v>
      </c>
      <c r="G33" s="10">
        <f t="shared" si="22"/>
        <v>0</v>
      </c>
      <c r="K33" s="15"/>
      <c r="L33" s="15"/>
      <c r="M33" s="16"/>
    </row>
    <row r="34" spans="1:13" ht="39.75" customHeight="1" x14ac:dyDescent="0.25">
      <c r="A34" s="18" t="s">
        <v>22</v>
      </c>
      <c r="B34" s="17">
        <v>800</v>
      </c>
      <c r="C34" s="7">
        <v>0</v>
      </c>
      <c r="D34" s="8">
        <f t="shared" si="20"/>
        <v>0</v>
      </c>
      <c r="E34" s="9">
        <v>0</v>
      </c>
      <c r="F34" s="10">
        <f t="shared" si="21"/>
        <v>0</v>
      </c>
      <c r="G34" s="10">
        <f t="shared" si="22"/>
        <v>0</v>
      </c>
      <c r="K34" s="15"/>
      <c r="L34" s="15"/>
      <c r="M34" s="16"/>
    </row>
    <row r="35" spans="1:13" ht="39.75" customHeight="1" x14ac:dyDescent="0.25">
      <c r="A35" s="18" t="s">
        <v>46</v>
      </c>
      <c r="B35" s="17">
        <v>200</v>
      </c>
      <c r="C35" s="7">
        <v>0</v>
      </c>
      <c r="D35" s="8">
        <f t="shared" si="20"/>
        <v>0</v>
      </c>
      <c r="E35" s="9">
        <v>0</v>
      </c>
      <c r="F35" s="10">
        <f t="shared" si="21"/>
        <v>0</v>
      </c>
      <c r="G35" s="10">
        <f t="shared" si="22"/>
        <v>0</v>
      </c>
      <c r="K35" s="15"/>
      <c r="L35" s="15"/>
      <c r="M35" s="16"/>
    </row>
    <row r="36" spans="1:13" ht="39.75" customHeight="1" x14ac:dyDescent="0.25">
      <c r="A36" s="6" t="s">
        <v>23</v>
      </c>
      <c r="B36" s="17">
        <v>2000</v>
      </c>
      <c r="C36" s="7">
        <v>0</v>
      </c>
      <c r="D36" s="8">
        <f t="shared" si="11"/>
        <v>0</v>
      </c>
      <c r="E36" s="9">
        <v>0</v>
      </c>
      <c r="F36" s="10">
        <f t="shared" si="12"/>
        <v>0</v>
      </c>
      <c r="G36" s="10">
        <f t="shared" si="13"/>
        <v>0</v>
      </c>
      <c r="K36" s="15"/>
    </row>
    <row r="37" spans="1:13" ht="39.75" customHeight="1" x14ac:dyDescent="0.25">
      <c r="A37" s="6" t="s">
        <v>24</v>
      </c>
      <c r="B37" s="17">
        <v>800</v>
      </c>
      <c r="C37" s="7">
        <v>0</v>
      </c>
      <c r="D37" s="8">
        <f t="shared" si="11"/>
        <v>0</v>
      </c>
      <c r="E37" s="9">
        <v>0</v>
      </c>
      <c r="F37" s="10">
        <f t="shared" si="12"/>
        <v>0</v>
      </c>
      <c r="G37" s="10">
        <f t="shared" si="13"/>
        <v>0</v>
      </c>
      <c r="K37" s="15"/>
    </row>
    <row r="38" spans="1:13" ht="39.75" customHeight="1" x14ac:dyDescent="0.25">
      <c r="A38" s="6" t="s">
        <v>25</v>
      </c>
      <c r="B38" s="17">
        <v>800</v>
      </c>
      <c r="C38" s="7">
        <v>0</v>
      </c>
      <c r="D38" s="8">
        <f t="shared" ref="D38:D42" si="23">B38*C38</f>
        <v>0</v>
      </c>
      <c r="E38" s="9">
        <v>0</v>
      </c>
      <c r="F38" s="10">
        <f t="shared" ref="F38:F42" si="24">D38*E38</f>
        <v>0</v>
      </c>
      <c r="G38" s="10">
        <f t="shared" si="0"/>
        <v>0</v>
      </c>
      <c r="K38" s="15"/>
    </row>
    <row r="39" spans="1:13" ht="39.75" customHeight="1" x14ac:dyDescent="0.25">
      <c r="A39" s="6" t="s">
        <v>26</v>
      </c>
      <c r="B39" s="17">
        <v>2000</v>
      </c>
      <c r="C39" s="7">
        <v>0</v>
      </c>
      <c r="D39" s="8">
        <f t="shared" si="23"/>
        <v>0</v>
      </c>
      <c r="E39" s="9">
        <v>0</v>
      </c>
      <c r="F39" s="10">
        <f t="shared" si="24"/>
        <v>0</v>
      </c>
      <c r="G39" s="10">
        <f t="shared" si="0"/>
        <v>0</v>
      </c>
      <c r="K39" s="15"/>
    </row>
    <row r="40" spans="1:13" ht="39.75" customHeight="1" x14ac:dyDescent="0.25">
      <c r="A40" s="6" t="s">
        <v>27</v>
      </c>
      <c r="B40" s="17">
        <v>800</v>
      </c>
      <c r="C40" s="7">
        <v>0</v>
      </c>
      <c r="D40" s="8">
        <f t="shared" si="23"/>
        <v>0</v>
      </c>
      <c r="E40" s="9">
        <v>0</v>
      </c>
      <c r="F40" s="10">
        <f t="shared" si="24"/>
        <v>0</v>
      </c>
      <c r="G40" s="10">
        <f t="shared" si="0"/>
        <v>0</v>
      </c>
      <c r="K40" s="15"/>
    </row>
    <row r="41" spans="1:13" ht="39.75" customHeight="1" x14ac:dyDescent="0.25">
      <c r="A41" s="6" t="s">
        <v>28</v>
      </c>
      <c r="B41" s="17">
        <v>800</v>
      </c>
      <c r="C41" s="7">
        <v>0</v>
      </c>
      <c r="D41" s="8">
        <f t="shared" ref="D41" si="25">B41*C41</f>
        <v>0</v>
      </c>
      <c r="E41" s="9">
        <v>0</v>
      </c>
      <c r="F41" s="10">
        <f t="shared" ref="F41" si="26">D41*E41</f>
        <v>0</v>
      </c>
      <c r="G41" s="10">
        <f t="shared" ref="G41" si="27">D41+F41</f>
        <v>0</v>
      </c>
      <c r="K41" s="15"/>
    </row>
    <row r="42" spans="1:13" ht="39.75" customHeight="1" x14ac:dyDescent="0.25">
      <c r="A42" s="18" t="s">
        <v>15</v>
      </c>
      <c r="B42" s="17">
        <v>200</v>
      </c>
      <c r="C42" s="7">
        <v>0</v>
      </c>
      <c r="D42" s="8">
        <f t="shared" si="23"/>
        <v>0</v>
      </c>
      <c r="E42" s="9">
        <v>0</v>
      </c>
      <c r="F42" s="10">
        <f t="shared" si="24"/>
        <v>0</v>
      </c>
      <c r="G42" s="10">
        <f t="shared" si="0"/>
        <v>0</v>
      </c>
      <c r="K42" s="15"/>
    </row>
    <row r="43" spans="1:13" ht="39.75" customHeight="1" x14ac:dyDescent="0.25">
      <c r="A43" s="19" t="s">
        <v>16</v>
      </c>
      <c r="B43" s="17">
        <v>200</v>
      </c>
      <c r="C43" s="7">
        <v>0</v>
      </c>
      <c r="D43" s="8">
        <f t="shared" ref="D43:D44" si="28">B43*C43</f>
        <v>0</v>
      </c>
      <c r="E43" s="9">
        <v>0</v>
      </c>
      <c r="F43" s="10">
        <f t="shared" ref="F43:F44" si="29">D43*E43</f>
        <v>0</v>
      </c>
      <c r="G43" s="10">
        <f t="shared" ref="G43:G44" si="30">D43+F43</f>
        <v>0</v>
      </c>
      <c r="K43" s="15"/>
    </row>
    <row r="44" spans="1:13" ht="39.75" customHeight="1" x14ac:dyDescent="0.25">
      <c r="A44" s="18" t="s">
        <v>17</v>
      </c>
      <c r="B44" s="17">
        <v>200</v>
      </c>
      <c r="C44" s="7">
        <v>0</v>
      </c>
      <c r="D44" s="8">
        <f t="shared" si="28"/>
        <v>0</v>
      </c>
      <c r="E44" s="9">
        <v>0</v>
      </c>
      <c r="F44" s="10">
        <f t="shared" si="29"/>
        <v>0</v>
      </c>
      <c r="G44" s="10">
        <f t="shared" si="30"/>
        <v>0</v>
      </c>
      <c r="K44" s="15"/>
    </row>
    <row r="45" spans="1:13" ht="39.75" customHeight="1" x14ac:dyDescent="0.25">
      <c r="A45" s="19" t="s">
        <v>33</v>
      </c>
      <c r="B45" s="17">
        <v>200</v>
      </c>
      <c r="C45" s="7">
        <v>0</v>
      </c>
      <c r="D45" s="8">
        <f>B45*C45</f>
        <v>0</v>
      </c>
      <c r="E45" s="9">
        <v>0</v>
      </c>
      <c r="F45" s="10">
        <f>D45*E45</f>
        <v>0</v>
      </c>
      <c r="G45" s="10">
        <f>D45+F45</f>
        <v>0</v>
      </c>
      <c r="K45" s="15"/>
    </row>
    <row r="46" spans="1:13" ht="39.75" customHeight="1" x14ac:dyDescent="0.25">
      <c r="A46" s="19" t="s">
        <v>32</v>
      </c>
      <c r="B46" s="17">
        <v>200</v>
      </c>
      <c r="C46" s="7">
        <v>0</v>
      </c>
      <c r="D46" s="8">
        <f t="shared" ref="D46" si="31">B46*C46</f>
        <v>0</v>
      </c>
      <c r="E46" s="9">
        <v>0</v>
      </c>
      <c r="F46" s="10">
        <f t="shared" ref="F46" si="32">D46*E46</f>
        <v>0</v>
      </c>
      <c r="G46" s="10">
        <f t="shared" ref="G46" si="33">D46+F46</f>
        <v>0</v>
      </c>
      <c r="K46" s="15"/>
    </row>
    <row r="47" spans="1:13" ht="39.75" customHeight="1" x14ac:dyDescent="0.25">
      <c r="A47" s="6" t="s">
        <v>35</v>
      </c>
      <c r="B47" s="17">
        <v>200</v>
      </c>
      <c r="C47" s="7">
        <v>0</v>
      </c>
      <c r="D47" s="8">
        <f t="shared" ref="D47" si="34">B47*C47</f>
        <v>0</v>
      </c>
      <c r="E47" s="9">
        <v>0</v>
      </c>
      <c r="F47" s="10">
        <f t="shared" ref="F47" si="35">D47*E47</f>
        <v>0</v>
      </c>
      <c r="G47" s="10">
        <f t="shared" ref="G47" si="36">D47+F47</f>
        <v>0</v>
      </c>
      <c r="K47" s="15"/>
    </row>
    <row r="48" spans="1:13" ht="39.75" customHeight="1" x14ac:dyDescent="0.25">
      <c r="A48" s="6" t="s">
        <v>31</v>
      </c>
      <c r="B48" s="17">
        <v>200</v>
      </c>
      <c r="C48" s="7">
        <v>0</v>
      </c>
      <c r="D48" s="8">
        <f t="shared" ref="D48:D50" si="37">B48*C48</f>
        <v>0</v>
      </c>
      <c r="E48" s="9">
        <v>0</v>
      </c>
      <c r="F48" s="10">
        <f t="shared" ref="F48:F50" si="38">D48*E48</f>
        <v>0</v>
      </c>
      <c r="G48" s="10">
        <f t="shared" ref="G48:G50" si="39">D48+F48</f>
        <v>0</v>
      </c>
      <c r="K48" s="15"/>
    </row>
    <row r="49" spans="1:11" ht="39.75" customHeight="1" x14ac:dyDescent="0.25">
      <c r="A49" s="6" t="s">
        <v>34</v>
      </c>
      <c r="B49" s="17">
        <v>200</v>
      </c>
      <c r="C49" s="7">
        <v>0</v>
      </c>
      <c r="D49" s="8">
        <f t="shared" si="37"/>
        <v>0</v>
      </c>
      <c r="E49" s="9">
        <v>0</v>
      </c>
      <c r="F49" s="10">
        <f t="shared" si="38"/>
        <v>0</v>
      </c>
      <c r="G49" s="10">
        <f t="shared" si="39"/>
        <v>0</v>
      </c>
      <c r="K49" s="15"/>
    </row>
    <row r="50" spans="1:11" ht="39.75" customHeight="1" x14ac:dyDescent="0.25">
      <c r="A50" s="6" t="s">
        <v>29</v>
      </c>
      <c r="B50" s="17">
        <v>40000</v>
      </c>
      <c r="C50" s="7">
        <v>0</v>
      </c>
      <c r="D50" s="8">
        <f t="shared" si="37"/>
        <v>0</v>
      </c>
      <c r="E50" s="9">
        <v>0</v>
      </c>
      <c r="F50" s="10">
        <f t="shared" si="38"/>
        <v>0</v>
      </c>
      <c r="G50" s="10">
        <f t="shared" si="39"/>
        <v>0</v>
      </c>
      <c r="K50" s="15"/>
    </row>
    <row r="51" spans="1:11" ht="15.75" thickBot="1" x14ac:dyDescent="0.3">
      <c r="B51" s="11"/>
      <c r="K51" s="15"/>
    </row>
    <row r="52" spans="1:11" ht="18.75" x14ac:dyDescent="0.3">
      <c r="B52" s="31" t="s">
        <v>53</v>
      </c>
      <c r="C52" s="32"/>
      <c r="D52" s="32"/>
      <c r="E52" s="33"/>
      <c r="F52" s="27">
        <f>SUM(D10:D50)</f>
        <v>0</v>
      </c>
      <c r="G52" s="28"/>
    </row>
    <row r="53" spans="1:11" ht="15.75" x14ac:dyDescent="0.25">
      <c r="B53" s="34" t="s">
        <v>4</v>
      </c>
      <c r="C53" s="35"/>
      <c r="D53" s="35"/>
      <c r="E53" s="36"/>
      <c r="F53" s="29">
        <f>SUM(F10:F50)</f>
        <v>0</v>
      </c>
      <c r="G53" s="30"/>
    </row>
    <row r="54" spans="1:11" ht="19.5" thickBot="1" x14ac:dyDescent="0.35">
      <c r="B54" s="37" t="s">
        <v>54</v>
      </c>
      <c r="C54" s="38"/>
      <c r="D54" s="38"/>
      <c r="E54" s="39"/>
      <c r="F54" s="20">
        <f>SUM(F52:F53)</f>
        <v>0</v>
      </c>
      <c r="G54" s="21"/>
    </row>
  </sheetData>
  <customSheetViews>
    <customSheetView guid="{D54A3F4F-D715-4CA4-80B1-E9AAC203C4E9}" showPageBreaks="1" showGridLines="0">
      <selection activeCell="G1" sqref="G1"/>
      <pageMargins left="0.17" right="0.70866141732283472" top="0.17" bottom="0.33" header="0.31496062992125984" footer="0.31496062992125984"/>
      <pageSetup paperSize="9" scale="93" orientation="landscape" r:id="rId1"/>
    </customSheetView>
    <customSheetView guid="{09E9DCC9-5163-4A1E-A2BD-E9CB78A58611}" showGridLines="0" topLeftCell="A46">
      <selection activeCell="A24" sqref="A24"/>
      <pageMargins left="0.70866141732283472" right="0.70866141732283472" top="0.78740157480314965" bottom="0.78740157480314965" header="0.31496062992125984" footer="0.31496062992125984"/>
      <pageSetup paperSize="9" scale="93" orientation="landscape" r:id="rId2"/>
    </customSheetView>
    <customSheetView guid="{953FA42A-0239-4779-82B8-09CA98964ECD}" showGridLines="0">
      <selection activeCell="N9" sqref="N9"/>
      <pageMargins left="0.70866141732283472" right="0.70866141732283472" top="0.78740157480314965" bottom="0.78740157480314965" header="0.31496062992125984" footer="0.31496062992125984"/>
      <pageSetup paperSize="9" scale="93" orientation="landscape" r:id="rId3"/>
    </customSheetView>
    <customSheetView guid="{BAE04B53-6824-473C-AC61-43B7D1714A1A}" showGridLines="0">
      <selection activeCell="A55" sqref="A55:XFD55"/>
      <pageMargins left="0.70866141732283472" right="0.70866141732283472" top="0.78740157480314965" bottom="0.78740157480314965" header="0.31496062992125984" footer="0.31496062992125984"/>
      <pageSetup paperSize="9" scale="93" orientation="landscape" r:id="rId4"/>
    </customSheetView>
    <customSheetView guid="{B40A72A3-7CFD-4AB8-8DEF-A09296D5A3ED}" showGridLines="0">
      <selection activeCell="L12" sqref="L12"/>
      <pageMargins left="0.17" right="0.70866141732283472" top="0.17" bottom="0.33" header="0.31496062992125984" footer="0.31496062992125984"/>
      <pageSetup paperSize="9" scale="93" orientation="landscape" r:id="rId5"/>
    </customSheetView>
  </customSheetViews>
  <mergeCells count="8">
    <mergeCell ref="F54:G54"/>
    <mergeCell ref="A5:G6"/>
    <mergeCell ref="A3:G3"/>
    <mergeCell ref="F52:G52"/>
    <mergeCell ref="F53:G53"/>
    <mergeCell ref="B52:E52"/>
    <mergeCell ref="B53:E53"/>
    <mergeCell ref="B54:E54"/>
  </mergeCells>
  <pageMargins left="0.17" right="0.70866141732283472" top="0.17" bottom="0.33" header="0.31496062992125984" footer="0.31496062992125984"/>
  <pageSetup paperSize="9" scale="93" orientation="landscape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D54A3F4F-D715-4CA4-80B1-E9AAC203C4E9}">
      <pageMargins left="0.7" right="0.7" top="0.78740157499999996" bottom="0.78740157499999996" header="0.3" footer="0.3"/>
    </customSheetView>
    <customSheetView guid="{09E9DCC9-5163-4A1E-A2BD-E9CB78A58611}">
      <pageMargins left="0.7" right="0.7" top="0.78740157499999996" bottom="0.78740157499999996" header="0.3" footer="0.3"/>
    </customSheetView>
    <customSheetView guid="{953FA42A-0239-4779-82B8-09CA98964ECD}">
      <pageMargins left="0.7" right="0.7" top="0.78740157499999996" bottom="0.78740157499999996" header="0.3" footer="0.3"/>
    </customSheetView>
    <customSheetView guid="{BAE04B53-6824-473C-AC61-43B7D1714A1A}">
      <pageMargins left="0.7" right="0.7" top="0.78740157499999996" bottom="0.78740157499999996" header="0.3" footer="0.3"/>
    </customSheetView>
    <customSheetView guid="{B40A72A3-7CFD-4AB8-8DEF-A09296D5A3ED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D54A3F4F-D715-4CA4-80B1-E9AAC203C4E9}">
      <pageMargins left="0.7" right="0.7" top="0.78740157499999996" bottom="0.78740157499999996" header="0.3" footer="0.3"/>
    </customSheetView>
    <customSheetView guid="{09E9DCC9-5163-4A1E-A2BD-E9CB78A58611}">
      <pageMargins left="0.7" right="0.7" top="0.78740157499999996" bottom="0.78740157499999996" header="0.3" footer="0.3"/>
    </customSheetView>
    <customSheetView guid="{953FA42A-0239-4779-82B8-09CA98964ECD}">
      <pageMargins left="0.7" right="0.7" top="0.78740157499999996" bottom="0.78740157499999996" header="0.3" footer="0.3"/>
    </customSheetView>
    <customSheetView guid="{BAE04B53-6824-473C-AC61-43B7D1714A1A}">
      <pageMargins left="0.7" right="0.7" top="0.78740157499999996" bottom="0.78740157499999996" header="0.3" footer="0.3"/>
    </customSheetView>
    <customSheetView guid="{B40A72A3-7CFD-4AB8-8DEF-A09296D5A3ED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Ing. Michaela Michalcová</cp:lastModifiedBy>
  <cp:lastPrinted>2024-06-03T07:09:29Z</cp:lastPrinted>
  <dcterms:created xsi:type="dcterms:W3CDTF">2019-02-22T07:12:17Z</dcterms:created>
  <dcterms:modified xsi:type="dcterms:W3CDTF">2024-06-11T12:23:49Z</dcterms:modified>
</cp:coreProperties>
</file>