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10"/>
  <workbookPr defaultThemeVersion="124226"/>
  <bookViews>
    <workbookView xWindow="0" yWindow="0" windowWidth="28230" windowHeight="12060" activeTab="0"/>
  </bookViews>
  <sheets>
    <sheet name="Ceník" sheetId="1" r:id="rId1"/>
  </sheets>
  <definedNames>
    <definedName name="_xlnm.Print_Area" localSheetId="0">'Ceník'!$A$1:$L$13</definedName>
    <definedName name="_xlnm.Print_Titles" localSheetId="0">'Ceník'!$1:$8</definedName>
  </definedNames>
  <calcPr calcId="191029"/>
</workbook>
</file>

<file path=xl/sharedStrings.xml><?xml version="1.0" encoding="utf-8"?>
<sst xmlns="http://schemas.openxmlformats.org/spreadsheetml/2006/main" count="82" uniqueCount="44">
  <si>
    <t>ATC skupina</t>
  </si>
  <si>
    <t>Účinná látka</t>
  </si>
  <si>
    <t>Specifikace</t>
  </si>
  <si>
    <t>Závoz</t>
  </si>
  <si>
    <t xml:space="preserve"> DPH</t>
  </si>
  <si>
    <t>Celková cena bez DPH</t>
  </si>
  <si>
    <t>Celková cena vč. DPH</t>
  </si>
  <si>
    <t>Část 1</t>
  </si>
  <si>
    <t>Část 2</t>
  </si>
  <si>
    <t>Název veřejné zakázky</t>
  </si>
  <si>
    <t>Část veřejné zakázky</t>
  </si>
  <si>
    <t>Předpokládaná hodnota za 48 měsíců bez DPH</t>
  </si>
  <si>
    <t>- Účastník vyplní tu část na kterou podává nabídku.</t>
  </si>
  <si>
    <t>- Uvedený předpokládaný odběr je pouze orientační, záleží na počtu a skladbě pacientů, aktuálních klinických datech a aktuálních nasmlouvaných podmínkách s pojišťovnami.</t>
  </si>
  <si>
    <t>SPECIFIKACE - CENÍK</t>
  </si>
  <si>
    <t>Příloha k ZD č. 2</t>
  </si>
  <si>
    <t xml:space="preserve">Předpokládaný odběr za 48 měsíců </t>
  </si>
  <si>
    <t>Cena za balení  bez DPH</t>
  </si>
  <si>
    <t>Cena za balení  vč. DPH</t>
  </si>
  <si>
    <t>Cena za balení bez DPH</t>
  </si>
  <si>
    <t>Cena za balení vč. DPH</t>
  </si>
  <si>
    <t>LÉČIVA PRO NEMCB (192024)</t>
  </si>
  <si>
    <t>Část 3</t>
  </si>
  <si>
    <t>Část 4</t>
  </si>
  <si>
    <t>L03AB07</t>
  </si>
  <si>
    <t>L01XK02</t>
  </si>
  <si>
    <t>L01FF06</t>
  </si>
  <si>
    <t>NIRAPARIB</t>
  </si>
  <si>
    <t>CEMIPLIMAB</t>
  </si>
  <si>
    <t>1x týdně</t>
  </si>
  <si>
    <t>30MCG/0,5ML INJ SOL 4X0,5ML+4J</t>
  </si>
  <si>
    <t>30MCG/0,5ML INJ SOL PEP 4X0,5ML+4J</t>
  </si>
  <si>
    <t>INTERFERON BETA-1A, cesta podání intramuskulární podání</t>
  </si>
  <si>
    <t>INTERFERON BETA-1A, cesta podání subkutánní podání</t>
  </si>
  <si>
    <t>22MCG INJ SOL ISP 12X0,5ML</t>
  </si>
  <si>
    <t>22MCG/0,5ML INJ SOL ZVL 4X1,5ML</t>
  </si>
  <si>
    <t>44MCG INJ SOL ISP 12X0,5ML</t>
  </si>
  <si>
    <t>44MCG/0,5ML INJ SOL ZVL 4X1,5ML</t>
  </si>
  <si>
    <t>100MG TBL FLM 56</t>
  </si>
  <si>
    <t>350MG INF CNC SOL 1X7ML</t>
  </si>
  <si>
    <t>Celkem za 48 měsíců - ČÁST 1</t>
  </si>
  <si>
    <t>Celkem za 48 měsíců - ČÁST 2</t>
  </si>
  <si>
    <t>Celkem za 48 měsíců - ČÁST 3</t>
  </si>
  <si>
    <t xml:space="preserve">Celkem za 48 měsíců - ČÁST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</si>
</sst>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5">
    <xf numFmtId="0" fontId="0" fillId="0" borderId="0" xfId="0"/>
    <xf numFmtId="0" fontId="26" fillId="0" borderId="0" xfId="0" applyFont="1"/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/>
    </xf>
    <xf numFmtId="9" fontId="30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49" fontId="33" fillId="0" borderId="0" xfId="0" applyNumberFormat="1" applyFont="1" applyAlignment="1">
      <alignment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3" xfId="0" applyNumberFormat="1" applyFont="1" applyFill="1" applyBorder="1" applyAlignment="1">
      <alignment horizontal="center" vertical="center" wrapText="1"/>
    </xf>
    <xf numFmtId="164" fontId="26" fillId="26" borderId="12" xfId="0" applyNumberFormat="1" applyFont="1" applyFill="1" applyBorder="1" applyAlignment="1">
      <alignment horizontal="right"/>
    </xf>
    <xf numFmtId="164" fontId="26" fillId="26" borderId="13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3" fontId="36" fillId="34" borderId="12" xfId="0" applyNumberFormat="1" applyFont="1" applyFill="1" applyBorder="1" applyAlignment="1">
      <alignment horizontal="center" vertical="center" wrapText="1"/>
    </xf>
    <xf numFmtId="3" fontId="36" fillId="34" borderId="14" xfId="0" applyNumberFormat="1" applyFont="1" applyFill="1" applyBorder="1" applyAlignment="1">
      <alignment horizontal="center" vertical="center" wrapText="1"/>
    </xf>
    <xf numFmtId="3" fontId="35" fillId="0" borderId="15" xfId="0" applyNumberFormat="1" applyFont="1" applyBorder="1" applyAlignment="1">
      <alignment horizontal="center" vertical="center"/>
    </xf>
    <xf numFmtId="9" fontId="26" fillId="30" borderId="16" xfId="0" applyNumberFormat="1" applyFont="1" applyFill="1" applyBorder="1" applyAlignment="1">
      <alignment horizontal="center" vertical="center"/>
    </xf>
    <xf numFmtId="3" fontId="35" fillId="0" borderId="17" xfId="0" applyNumberFormat="1" applyFont="1" applyBorder="1" applyAlignment="1">
      <alignment horizontal="center" vertical="center"/>
    </xf>
    <xf numFmtId="3" fontId="35" fillId="0" borderId="18" xfId="0" applyNumberFormat="1" applyFont="1" applyBorder="1" applyAlignment="1">
      <alignment horizontal="center" vertical="center"/>
    </xf>
    <xf numFmtId="9" fontId="26" fillId="30" borderId="18" xfId="0" applyNumberFormat="1" applyFont="1" applyFill="1" applyBorder="1" applyAlignment="1">
      <alignment horizontal="center" vertical="center"/>
    </xf>
    <xf numFmtId="3" fontId="35" fillId="0" borderId="19" xfId="0" applyNumberFormat="1" applyFont="1" applyBorder="1" applyAlignment="1">
      <alignment horizontal="center" vertical="center"/>
    </xf>
    <xf numFmtId="3" fontId="35" fillId="0" borderId="20" xfId="0" applyNumberFormat="1" applyFont="1" applyBorder="1" applyAlignment="1">
      <alignment horizontal="center" vertical="center"/>
    </xf>
    <xf numFmtId="49" fontId="38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164" fontId="26" fillId="30" borderId="15" xfId="0" applyNumberFormat="1" applyFont="1" applyFill="1" applyBorder="1" applyAlignment="1">
      <alignment horizontal="right" vertical="center"/>
    </xf>
    <xf numFmtId="164" fontId="26" fillId="30" borderId="21" xfId="0" applyNumberFormat="1" applyFont="1" applyFill="1" applyBorder="1" applyAlignment="1">
      <alignment horizontal="right" vertical="center"/>
    </xf>
    <xf numFmtId="164" fontId="26" fillId="30" borderId="18" xfId="0" applyNumberFormat="1" applyFont="1" applyFill="1" applyBorder="1" applyAlignment="1">
      <alignment horizontal="right" vertical="center"/>
    </xf>
    <xf numFmtId="164" fontId="35" fillId="0" borderId="15" xfId="0" applyNumberFormat="1" applyFont="1" applyBorder="1" applyAlignment="1">
      <alignment horizontal="center" vertical="center"/>
    </xf>
    <xf numFmtId="164" fontId="35" fillId="0" borderId="18" xfId="0" applyNumberFormat="1" applyFont="1" applyBorder="1" applyAlignment="1">
      <alignment horizontal="center" vertical="center"/>
    </xf>
    <xf numFmtId="164" fontId="35" fillId="0" borderId="19" xfId="0" applyNumberFormat="1" applyFont="1" applyBorder="1" applyAlignment="1">
      <alignment horizontal="center" vertical="center"/>
    </xf>
    <xf numFmtId="164" fontId="35" fillId="0" borderId="22" xfId="0" applyNumberFormat="1" applyFont="1" applyBorder="1" applyAlignment="1">
      <alignment horizontal="center" vertical="center"/>
    </xf>
    <xf numFmtId="164" fontId="35" fillId="0" borderId="23" xfId="0" applyNumberFormat="1" applyFont="1" applyBorder="1" applyAlignment="1">
      <alignment horizontal="center" vertical="center"/>
    </xf>
    <xf numFmtId="164" fontId="35" fillId="0" borderId="24" xfId="0" applyNumberFormat="1" applyFont="1" applyBorder="1" applyAlignment="1">
      <alignment horizontal="center" vertical="center"/>
    </xf>
    <xf numFmtId="164" fontId="26" fillId="30" borderId="20" xfId="0" applyNumberFormat="1" applyFont="1" applyFill="1" applyBorder="1" applyAlignment="1">
      <alignment vertical="center"/>
    </xf>
    <xf numFmtId="9" fontId="26" fillId="30" borderId="20" xfId="0" applyNumberFormat="1" applyFont="1" applyFill="1" applyBorder="1" applyAlignment="1">
      <alignment vertical="center"/>
    </xf>
    <xf numFmtId="0" fontId="35" fillId="0" borderId="20" xfId="0" applyFont="1" applyFill="1" applyBorder="1" applyAlignment="1">
      <alignment vertical="center" wrapText="1"/>
    </xf>
    <xf numFmtId="0" fontId="35" fillId="0" borderId="19" xfId="0" applyFont="1" applyFill="1" applyBorder="1" applyAlignment="1">
      <alignment vertical="center"/>
    </xf>
    <xf numFmtId="164" fontId="26" fillId="30" borderId="19" xfId="0" applyNumberFormat="1" applyFont="1" applyFill="1" applyBorder="1" applyAlignment="1">
      <alignment vertical="center"/>
    </xf>
    <xf numFmtId="9" fontId="26" fillId="30" borderId="19" xfId="0" applyNumberFormat="1" applyFont="1" applyFill="1" applyBorder="1" applyAlignment="1">
      <alignment vertical="center"/>
    </xf>
    <xf numFmtId="164" fontId="35" fillId="0" borderId="19" xfId="0" applyNumberFormat="1" applyFont="1" applyBorder="1" applyAlignment="1">
      <alignment vertical="center"/>
    </xf>
    <xf numFmtId="164" fontId="35" fillId="0" borderId="22" xfId="0" applyNumberFormat="1" applyFont="1" applyBorder="1" applyAlignment="1">
      <alignment vertical="center"/>
    </xf>
    <xf numFmtId="0" fontId="35" fillId="0" borderId="25" xfId="0" applyFont="1" applyFill="1" applyBorder="1" applyAlignment="1">
      <alignment vertical="center" wrapText="1"/>
    </xf>
    <xf numFmtId="0" fontId="35" fillId="0" borderId="26" xfId="0" applyFont="1" applyFill="1" applyBorder="1" applyAlignment="1">
      <alignment vertical="center" wrapText="1"/>
    </xf>
    <xf numFmtId="0" fontId="35" fillId="0" borderId="27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4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37" fillId="26" borderId="11" xfId="0" applyFont="1" applyFill="1" applyBorder="1" applyAlignment="1">
      <alignment horizontal="right"/>
    </xf>
    <xf numFmtId="0" fontId="37" fillId="26" borderId="12" xfId="0" applyFont="1" applyFill="1" applyBorder="1" applyAlignment="1">
      <alignment horizontal="right"/>
    </xf>
    <xf numFmtId="164" fontId="35" fillId="0" borderId="14" xfId="0" applyNumberFormat="1" applyFont="1" applyBorder="1" applyAlignment="1">
      <alignment horizontal="center" vertical="center"/>
    </xf>
    <xf numFmtId="164" fontId="35" fillId="0" borderId="20" xfId="0" applyNumberFormat="1" applyFont="1" applyBorder="1" applyAlignment="1">
      <alignment horizontal="center" vertical="center"/>
    </xf>
    <xf numFmtId="164" fontId="35" fillId="0" borderId="29" xfId="0" applyNumberFormat="1" applyFont="1" applyBorder="1" applyAlignment="1">
      <alignment horizontal="center" vertical="center"/>
    </xf>
    <xf numFmtId="164" fontId="35" fillId="0" borderId="30" xfId="0" applyNumberFormat="1" applyFont="1" applyBorder="1" applyAlignment="1">
      <alignment horizontal="center" vertical="center"/>
    </xf>
    <xf numFmtId="0" fontId="26" fillId="26" borderId="31" xfId="0" applyFont="1" applyFill="1" applyBorder="1" applyAlignment="1">
      <alignment horizontal="center" vertical="center"/>
    </xf>
    <xf numFmtId="0" fontId="26" fillId="26" borderId="32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/>
    </xf>
    <xf numFmtId="3" fontId="35" fillId="0" borderId="20" xfId="0" applyNumberFormat="1" applyFont="1" applyBorder="1" applyAlignment="1">
      <alignment horizontal="center" vertical="center"/>
    </xf>
    <xf numFmtId="164" fontId="26" fillId="30" borderId="14" xfId="0" applyNumberFormat="1" applyFont="1" applyFill="1" applyBorder="1" applyAlignment="1">
      <alignment horizontal="center" vertical="center"/>
    </xf>
    <xf numFmtId="164" fontId="26" fillId="30" borderId="20" xfId="0" applyNumberFormat="1" applyFont="1" applyFill="1" applyBorder="1" applyAlignment="1">
      <alignment horizontal="center" vertical="center"/>
    </xf>
    <xf numFmtId="9" fontId="26" fillId="30" borderId="14" xfId="0" applyNumberFormat="1" applyFont="1" applyFill="1" applyBorder="1" applyAlignment="1">
      <alignment horizontal="center" vertical="center"/>
    </xf>
    <xf numFmtId="9" fontId="26" fillId="30" borderId="20" xfId="0" applyNumberFormat="1" applyFont="1" applyFill="1" applyBorder="1" applyAlignment="1">
      <alignment horizontal="center" vertical="center"/>
    </xf>
    <xf numFmtId="0" fontId="37" fillId="26" borderId="20" xfId="0" applyFont="1" applyFill="1" applyBorder="1" applyAlignment="1">
      <alignment horizontal="right"/>
    </xf>
    <xf numFmtId="4" fontId="26" fillId="0" borderId="14" xfId="0" applyNumberFormat="1" applyFont="1" applyFill="1" applyBorder="1" applyAlignment="1">
      <alignment horizontal="center" vertical="center"/>
    </xf>
    <xf numFmtId="4" fontId="26" fillId="0" borderId="20" xfId="0" applyNumberFormat="1" applyFont="1" applyFill="1" applyBorder="1" applyAlignment="1">
      <alignment horizontal="center" vertical="center"/>
    </xf>
    <xf numFmtId="0" fontId="26" fillId="26" borderId="33" xfId="0" applyFont="1" applyFill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/>
    </xf>
    <xf numFmtId="4" fontId="26" fillId="0" borderId="17" xfId="0" applyNumberFormat="1" applyFont="1" applyBorder="1" applyAlignment="1">
      <alignment horizontal="center" vertical="center"/>
    </xf>
    <xf numFmtId="4" fontId="26" fillId="0" borderId="20" xfId="0" applyNumberFormat="1" applyFont="1" applyBorder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31" fillId="35" borderId="34" xfId="0" applyFont="1" applyFill="1" applyBorder="1" applyAlignment="1">
      <alignment horizontal="center" vertical="center"/>
    </xf>
    <xf numFmtId="0" fontId="31" fillId="35" borderId="35" xfId="0" applyFont="1" applyFill="1" applyBorder="1" applyAlignment="1">
      <alignment horizontal="center" vertical="center"/>
    </xf>
    <xf numFmtId="0" fontId="31" fillId="35" borderId="36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8</xdr:row>
      <xdr:rowOff>0</xdr:rowOff>
    </xdr:from>
    <xdr:ext cx="180975" cy="447675"/>
    <xdr:sp macro="" textlink="">
      <xdr:nvSpPr>
        <xdr:cNvPr id="2" name="TextovéPole 1"/>
        <xdr:cNvSpPr txBox="1"/>
      </xdr:nvSpPr>
      <xdr:spPr>
        <a:xfrm>
          <a:off x="6829425" y="25527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829425" y="351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829425" y="351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829425" y="351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829425" y="351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829425" y="351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829425" y="351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829425" y="351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829425" y="351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829425" y="409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829425" y="409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829425" y="409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829425" y="409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829425" y="409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829425" y="409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304800"/>
    <xdr:sp macro="" textlink="">
      <xdr:nvSpPr>
        <xdr:cNvPr id="60" name="TextovéPole 59"/>
        <xdr:cNvSpPr txBox="1"/>
      </xdr:nvSpPr>
      <xdr:spPr>
        <a:xfrm>
          <a:off x="6829425" y="4343400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829425" y="409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829425" y="409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829425" y="409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829425" y="409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829425" y="409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829425" y="409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829425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829425" y="409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829425" y="409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829425" y="409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829425" y="4095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829425" y="4343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829425" y="5505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829425" y="5505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829425" y="5505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829425" y="5505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829425" y="5505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829425" y="5505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829425" y="4543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829425" y="5505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829425" y="5505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829425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829425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829425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829425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829425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447675"/>
    <xdr:sp macro="" textlink="">
      <xdr:nvSpPr>
        <xdr:cNvPr id="218" name="TextovéPole 217"/>
        <xdr:cNvSpPr txBox="1"/>
      </xdr:nvSpPr>
      <xdr:spPr>
        <a:xfrm>
          <a:off x="6829425" y="67437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829425" y="770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829425" y="770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829425" y="770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829425" y="770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829425" y="770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829425" y="770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829425" y="770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829425" y="770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82942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82942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82942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82942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82942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82942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82942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82942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82942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82942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82942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82942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829425" y="6743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82942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82942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82942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829425" y="8096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447675"/>
    <xdr:sp macro="" textlink="">
      <xdr:nvSpPr>
        <xdr:cNvPr id="312" name="TextovéPole 311"/>
        <xdr:cNvSpPr txBox="1"/>
      </xdr:nvSpPr>
      <xdr:spPr>
        <a:xfrm>
          <a:off x="6829425" y="84963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829425" y="9458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829425" y="9458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829425" y="9458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829425" y="9458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829425" y="9458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829425" y="9458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829425" y="9458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829425" y="9458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829425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829425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829425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829425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829425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829425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829425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829425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829425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829425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829425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829425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829425" y="849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829425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829425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829425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829425" y="9848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showGridLines="0" tabSelected="1" workbookViewId="0" topLeftCell="A7">
      <selection activeCell="F27" sqref="F27:F28"/>
    </sheetView>
  </sheetViews>
  <sheetFormatPr defaultColWidth="8.8515625" defaultRowHeight="15"/>
  <cols>
    <col min="1" max="1" width="9.57421875" style="1" customWidth="1"/>
    <col min="2" max="2" width="10.140625" style="1" bestFit="1" customWidth="1"/>
    <col min="3" max="3" width="39.7109375" style="5" customWidth="1"/>
    <col min="4" max="4" width="35.28125" style="1" bestFit="1" customWidth="1"/>
    <col min="5" max="5" width="11.7109375" style="1" customWidth="1"/>
    <col min="6" max="6" width="18.421875" style="1" customWidth="1"/>
    <col min="7" max="7" width="24.140625" style="1" customWidth="1"/>
    <col min="8" max="8" width="13.7109375" style="1" customWidth="1"/>
    <col min="9" max="9" width="9.421875" style="1" bestFit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33" customHeight="1" thickBot="1">
      <c r="A2" s="88" t="s">
        <v>14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1:12" ht="12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54" customHeight="1" thickBot="1">
      <c r="A4" s="91" t="s">
        <v>9</v>
      </c>
      <c r="B4" s="92"/>
      <c r="C4" s="92"/>
      <c r="D4" s="92" t="s">
        <v>21</v>
      </c>
      <c r="E4" s="93"/>
      <c r="F4" s="93"/>
      <c r="G4" s="93"/>
      <c r="H4" s="93"/>
      <c r="I4" s="93"/>
      <c r="J4" s="93"/>
      <c r="K4" s="93"/>
      <c r="L4" s="94"/>
    </row>
    <row r="5" spans="1:12" ht="18">
      <c r="A5" s="14"/>
      <c r="B5" s="14"/>
      <c r="C5" s="14"/>
      <c r="D5" s="14"/>
      <c r="E5" s="15"/>
      <c r="F5" s="15"/>
      <c r="G5" s="15"/>
      <c r="H5" s="15"/>
      <c r="I5" s="15"/>
      <c r="J5" s="15"/>
      <c r="K5" s="15"/>
      <c r="L5" s="15"/>
    </row>
    <row r="6" spans="1:8" ht="17.1" customHeight="1">
      <c r="A6" s="36" t="s">
        <v>12</v>
      </c>
      <c r="B6" s="2"/>
      <c r="C6" s="3"/>
      <c r="D6" s="2"/>
      <c r="E6" s="2"/>
      <c r="F6" s="2"/>
      <c r="G6" s="2"/>
      <c r="H6" s="2"/>
    </row>
    <row r="7" spans="1:8" ht="17.1" customHeight="1">
      <c r="A7" s="37" t="s">
        <v>13</v>
      </c>
      <c r="B7" s="2"/>
      <c r="C7" s="3"/>
      <c r="D7" s="2"/>
      <c r="E7" s="2"/>
      <c r="F7" s="2"/>
      <c r="G7" s="2"/>
      <c r="H7" s="2"/>
    </row>
    <row r="8" spans="1:8" ht="24" thickBot="1">
      <c r="A8" s="16"/>
      <c r="B8" s="2"/>
      <c r="C8" s="3"/>
      <c r="D8" s="2"/>
      <c r="E8" s="2"/>
      <c r="F8" s="2"/>
      <c r="G8" s="2"/>
      <c r="H8" s="2"/>
    </row>
    <row r="9" spans="1:12" s="4" customFormat="1" ht="75.75" thickBot="1">
      <c r="A9" s="17" t="s">
        <v>10</v>
      </c>
      <c r="B9" s="18" t="s">
        <v>0</v>
      </c>
      <c r="C9" s="18" t="s">
        <v>1</v>
      </c>
      <c r="D9" s="19" t="s">
        <v>2</v>
      </c>
      <c r="E9" s="19" t="s">
        <v>3</v>
      </c>
      <c r="F9" s="20" t="s">
        <v>11</v>
      </c>
      <c r="G9" s="27" t="s">
        <v>16</v>
      </c>
      <c r="H9" s="27" t="s">
        <v>19</v>
      </c>
      <c r="I9" s="27" t="s">
        <v>4</v>
      </c>
      <c r="J9" s="28" t="s">
        <v>20</v>
      </c>
      <c r="K9" s="20" t="s">
        <v>5</v>
      </c>
      <c r="L9" s="21" t="s">
        <v>6</v>
      </c>
    </row>
    <row r="10" spans="1:12" ht="17.1" customHeight="1" thickBot="1">
      <c r="A10" s="67" t="s">
        <v>7</v>
      </c>
      <c r="B10" s="69" t="s">
        <v>24</v>
      </c>
      <c r="C10" s="69" t="s">
        <v>32</v>
      </c>
      <c r="D10" s="50" t="s">
        <v>30</v>
      </c>
      <c r="E10" s="69" t="s">
        <v>29</v>
      </c>
      <c r="F10" s="80">
        <v>41810000</v>
      </c>
      <c r="G10" s="34">
        <v>464</v>
      </c>
      <c r="H10" s="51"/>
      <c r="I10" s="52"/>
      <c r="J10" s="53">
        <f>H10+(H10*I10)</f>
        <v>0</v>
      </c>
      <c r="K10" s="53">
        <f>H10*G10</f>
        <v>0</v>
      </c>
      <c r="L10" s="54">
        <f>J10*G10</f>
        <v>0</v>
      </c>
    </row>
    <row r="11" spans="1:12" ht="29.25" thickBot="1">
      <c r="A11" s="68"/>
      <c r="B11" s="70"/>
      <c r="C11" s="70"/>
      <c r="D11" s="49" t="s">
        <v>31</v>
      </c>
      <c r="E11" s="70"/>
      <c r="F11" s="81"/>
      <c r="G11" s="35">
        <v>3200</v>
      </c>
      <c r="H11" s="47"/>
      <c r="I11" s="48"/>
      <c r="J11" s="53">
        <f>H11+(H11*I11)</f>
        <v>0</v>
      </c>
      <c r="K11" s="53">
        <f>I11+(I11*J11)</f>
        <v>0</v>
      </c>
      <c r="L11" s="53">
        <f>J11+(J11*K11)</f>
        <v>0</v>
      </c>
    </row>
    <row r="12" spans="1:12" ht="20.1" customHeight="1" thickBot="1">
      <c r="A12" s="61" t="s">
        <v>40</v>
      </c>
      <c r="B12" s="62"/>
      <c r="C12" s="62"/>
      <c r="D12" s="62"/>
      <c r="E12" s="62"/>
      <c r="F12" s="62"/>
      <c r="G12" s="62"/>
      <c r="H12" s="62"/>
      <c r="I12" s="62"/>
      <c r="J12" s="62"/>
      <c r="K12" s="22">
        <f>SUM(K10)</f>
        <v>0</v>
      </c>
      <c r="L12" s="23">
        <f>SUM(L10)</f>
        <v>0</v>
      </c>
    </row>
    <row r="13" spans="1:12" ht="15.75" thickBot="1">
      <c r="A13" s="7"/>
      <c r="B13" s="10"/>
      <c r="C13" s="8"/>
      <c r="D13" s="24"/>
      <c r="E13" s="8"/>
      <c r="F13" s="25"/>
      <c r="G13" s="9"/>
      <c r="H13" s="11"/>
      <c r="I13" s="12"/>
      <c r="J13" s="26"/>
      <c r="K13" s="26"/>
      <c r="L13" s="26"/>
    </row>
    <row r="14" spans="1:12" ht="75.75" thickBot="1">
      <c r="A14" s="17" t="s">
        <v>10</v>
      </c>
      <c r="B14" s="18" t="s">
        <v>0</v>
      </c>
      <c r="C14" s="18" t="s">
        <v>1</v>
      </c>
      <c r="D14" s="19" t="s">
        <v>2</v>
      </c>
      <c r="E14" s="19" t="s">
        <v>3</v>
      </c>
      <c r="F14" s="20" t="s">
        <v>11</v>
      </c>
      <c r="G14" s="27" t="s">
        <v>16</v>
      </c>
      <c r="H14" s="27" t="s">
        <v>17</v>
      </c>
      <c r="I14" s="27" t="s">
        <v>4</v>
      </c>
      <c r="J14" s="27" t="s">
        <v>18</v>
      </c>
      <c r="K14" s="20" t="s">
        <v>5</v>
      </c>
      <c r="L14" s="21" t="s">
        <v>6</v>
      </c>
    </row>
    <row r="15" spans="1:12" ht="15.75" thickBot="1">
      <c r="A15" s="67" t="s">
        <v>8</v>
      </c>
      <c r="B15" s="69" t="s">
        <v>24</v>
      </c>
      <c r="C15" s="69" t="s">
        <v>33</v>
      </c>
      <c r="D15" s="55" t="s">
        <v>34</v>
      </c>
      <c r="E15" s="69" t="s">
        <v>29</v>
      </c>
      <c r="F15" s="84">
        <v>33299000</v>
      </c>
      <c r="G15" s="34">
        <v>540</v>
      </c>
      <c r="H15" s="38"/>
      <c r="I15" s="30"/>
      <c r="J15" s="41">
        <f>H15+(H15*I15)</f>
        <v>0</v>
      </c>
      <c r="K15" s="43">
        <f>H15*G15</f>
        <v>0</v>
      </c>
      <c r="L15" s="44">
        <f>J15*G15</f>
        <v>0</v>
      </c>
    </row>
    <row r="16" spans="1:12" ht="18.75" customHeight="1" thickBot="1">
      <c r="A16" s="82"/>
      <c r="B16" s="83"/>
      <c r="C16" s="83"/>
      <c r="D16" s="56" t="s">
        <v>35</v>
      </c>
      <c r="E16" s="83"/>
      <c r="F16" s="85"/>
      <c r="G16" s="29">
        <v>156</v>
      </c>
      <c r="H16" s="38"/>
      <c r="I16" s="30"/>
      <c r="J16" s="41">
        <f aca="true" t="shared" si="0" ref="J16:J18">H16+(H16*I16)</f>
        <v>0</v>
      </c>
      <c r="K16" s="43">
        <f aca="true" t="shared" si="1" ref="K16:K18">H16*G16</f>
        <v>0</v>
      </c>
      <c r="L16" s="45">
        <f aca="true" t="shared" si="2" ref="L16:L18">J16*G16</f>
        <v>0</v>
      </c>
    </row>
    <row r="17" spans="1:12" ht="15.75" thickBot="1">
      <c r="A17" s="82"/>
      <c r="B17" s="83"/>
      <c r="C17" s="83"/>
      <c r="D17" s="57" t="s">
        <v>36</v>
      </c>
      <c r="E17" s="83"/>
      <c r="F17" s="85"/>
      <c r="G17" s="31">
        <v>188</v>
      </c>
      <c r="H17" s="39"/>
      <c r="I17" s="30"/>
      <c r="J17" s="41">
        <f t="shared" si="0"/>
        <v>0</v>
      </c>
      <c r="K17" s="43">
        <f t="shared" si="1"/>
        <v>0</v>
      </c>
      <c r="L17" s="45">
        <f t="shared" si="2"/>
        <v>0</v>
      </c>
    </row>
    <row r="18" spans="1:12" ht="15.75" thickBot="1">
      <c r="A18" s="68"/>
      <c r="B18" s="70"/>
      <c r="C18" s="70"/>
      <c r="D18" s="58" t="s">
        <v>37</v>
      </c>
      <c r="E18" s="70"/>
      <c r="F18" s="86"/>
      <c r="G18" s="32">
        <v>2484</v>
      </c>
      <c r="H18" s="40"/>
      <c r="I18" s="33"/>
      <c r="J18" s="42">
        <f t="shared" si="0"/>
        <v>0</v>
      </c>
      <c r="K18" s="43">
        <f t="shared" si="1"/>
        <v>0</v>
      </c>
      <c r="L18" s="46">
        <f t="shared" si="2"/>
        <v>0</v>
      </c>
    </row>
    <row r="19" spans="1:12" ht="15.75" thickBot="1">
      <c r="A19" s="61" t="s">
        <v>41</v>
      </c>
      <c r="B19" s="62"/>
      <c r="C19" s="62"/>
      <c r="D19" s="62"/>
      <c r="E19" s="62"/>
      <c r="F19" s="62"/>
      <c r="G19" s="62"/>
      <c r="H19" s="62"/>
      <c r="I19" s="79"/>
      <c r="J19" s="79"/>
      <c r="K19" s="22">
        <f>SUM(K15:K18)</f>
        <v>0</v>
      </c>
      <c r="L19" s="23">
        <f>SUM(L15:L18)</f>
        <v>0</v>
      </c>
    </row>
    <row r="20" spans="1:12" ht="15.75" thickBo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75.75" thickBot="1">
      <c r="A21" s="17" t="s">
        <v>10</v>
      </c>
      <c r="B21" s="18" t="s">
        <v>0</v>
      </c>
      <c r="C21" s="18" t="s">
        <v>1</v>
      </c>
      <c r="D21" s="19" t="s">
        <v>2</v>
      </c>
      <c r="E21" s="19" t="s">
        <v>3</v>
      </c>
      <c r="F21" s="20" t="s">
        <v>11</v>
      </c>
      <c r="G21" s="27" t="s">
        <v>16</v>
      </c>
      <c r="H21" s="27" t="s">
        <v>19</v>
      </c>
      <c r="I21" s="27" t="s">
        <v>4</v>
      </c>
      <c r="J21" s="28" t="s">
        <v>20</v>
      </c>
      <c r="K21" s="20" t="s">
        <v>5</v>
      </c>
      <c r="L21" s="21" t="s">
        <v>6</v>
      </c>
    </row>
    <row r="22" spans="1:12" ht="15">
      <c r="A22" s="67" t="s">
        <v>22</v>
      </c>
      <c r="B22" s="69" t="s">
        <v>25</v>
      </c>
      <c r="C22" s="69" t="s">
        <v>27</v>
      </c>
      <c r="D22" s="71" t="s">
        <v>38</v>
      </c>
      <c r="E22" s="69" t="s">
        <v>29</v>
      </c>
      <c r="F22" s="80">
        <v>9549000</v>
      </c>
      <c r="G22" s="73">
        <v>112</v>
      </c>
      <c r="H22" s="75"/>
      <c r="I22" s="77"/>
      <c r="J22" s="63">
        <f>H22+(H22*I22)</f>
        <v>0</v>
      </c>
      <c r="K22" s="63">
        <f>H22*G22</f>
        <v>0</v>
      </c>
      <c r="L22" s="65">
        <f>J22*G22</f>
        <v>0</v>
      </c>
    </row>
    <row r="23" spans="1:12" ht="15.75" thickBot="1">
      <c r="A23" s="68"/>
      <c r="B23" s="70"/>
      <c r="C23" s="70"/>
      <c r="D23" s="72"/>
      <c r="E23" s="70"/>
      <c r="F23" s="81"/>
      <c r="G23" s="74"/>
      <c r="H23" s="76"/>
      <c r="I23" s="78"/>
      <c r="J23" s="64"/>
      <c r="K23" s="64"/>
      <c r="L23" s="66"/>
    </row>
    <row r="24" spans="1:12" ht="15.75" thickBot="1">
      <c r="A24" s="61" t="s">
        <v>42</v>
      </c>
      <c r="B24" s="62"/>
      <c r="C24" s="62"/>
      <c r="D24" s="62"/>
      <c r="E24" s="62"/>
      <c r="F24" s="62"/>
      <c r="G24" s="62"/>
      <c r="H24" s="62"/>
      <c r="I24" s="62"/>
      <c r="J24" s="62"/>
      <c r="K24" s="22">
        <f>SUM(K22)</f>
        <v>0</v>
      </c>
      <c r="L24" s="23">
        <f>SUM(L22)</f>
        <v>0</v>
      </c>
    </row>
    <row r="25" spans="1:12" ht="15.75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75.75" thickBot="1">
      <c r="A26" s="17" t="s">
        <v>10</v>
      </c>
      <c r="B26" s="18" t="s">
        <v>0</v>
      </c>
      <c r="C26" s="18" t="s">
        <v>1</v>
      </c>
      <c r="D26" s="19" t="s">
        <v>2</v>
      </c>
      <c r="E26" s="19" t="s">
        <v>3</v>
      </c>
      <c r="F26" s="20" t="s">
        <v>11</v>
      </c>
      <c r="G26" s="27" t="s">
        <v>16</v>
      </c>
      <c r="H26" s="27" t="s">
        <v>19</v>
      </c>
      <c r="I26" s="27" t="s">
        <v>4</v>
      </c>
      <c r="J26" s="28" t="s">
        <v>20</v>
      </c>
      <c r="K26" s="20" t="s">
        <v>5</v>
      </c>
      <c r="L26" s="21" t="s">
        <v>6</v>
      </c>
    </row>
    <row r="27" spans="1:12" ht="15">
      <c r="A27" s="67" t="s">
        <v>23</v>
      </c>
      <c r="B27" s="69" t="s">
        <v>26</v>
      </c>
      <c r="C27" s="69" t="s">
        <v>28</v>
      </c>
      <c r="D27" s="71" t="s">
        <v>39</v>
      </c>
      <c r="E27" s="69" t="s">
        <v>29</v>
      </c>
      <c r="F27" s="80">
        <v>19520000</v>
      </c>
      <c r="G27" s="73">
        <v>244</v>
      </c>
      <c r="H27" s="75"/>
      <c r="I27" s="77"/>
      <c r="J27" s="63">
        <f>H27+(H27*I27)</f>
        <v>0</v>
      </c>
      <c r="K27" s="63">
        <f>H27*G27</f>
        <v>0</v>
      </c>
      <c r="L27" s="65">
        <f>J27*G27</f>
        <v>0</v>
      </c>
    </row>
    <row r="28" spans="1:12" ht="15.75" thickBot="1">
      <c r="A28" s="68"/>
      <c r="B28" s="70"/>
      <c r="C28" s="70"/>
      <c r="D28" s="72"/>
      <c r="E28" s="70"/>
      <c r="F28" s="81"/>
      <c r="G28" s="74"/>
      <c r="H28" s="76"/>
      <c r="I28" s="78"/>
      <c r="J28" s="64"/>
      <c r="K28" s="64"/>
      <c r="L28" s="66"/>
    </row>
    <row r="29" spans="1:12" ht="15.75" thickBot="1">
      <c r="A29" s="61" t="s">
        <v>43</v>
      </c>
      <c r="B29" s="62"/>
      <c r="C29" s="62"/>
      <c r="D29" s="62"/>
      <c r="E29" s="62"/>
      <c r="F29" s="62"/>
      <c r="G29" s="62"/>
      <c r="H29" s="62"/>
      <c r="I29" s="62"/>
      <c r="J29" s="62"/>
      <c r="K29" s="22">
        <f>SUM(K27)</f>
        <v>0</v>
      </c>
      <c r="L29" s="23">
        <f>SUM(L27)</f>
        <v>0</v>
      </c>
    </row>
    <row r="30" spans="1:12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5">
      <c r="A31" s="13"/>
      <c r="B31" s="13"/>
      <c r="C31" s="13"/>
      <c r="D31" s="13"/>
      <c r="E31" s="13"/>
      <c r="F31" s="59"/>
      <c r="G31" s="60"/>
      <c r="H31" s="13"/>
      <c r="I31" s="13"/>
      <c r="J31" s="13"/>
      <c r="K31" s="13"/>
      <c r="L31" s="13"/>
    </row>
    <row r="32" spans="1:12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</sheetData>
  <mergeCells count="42">
    <mergeCell ref="A1:L1"/>
    <mergeCell ref="A2:L2"/>
    <mergeCell ref="A4:C4"/>
    <mergeCell ref="D4:L4"/>
    <mergeCell ref="A12:J12"/>
    <mergeCell ref="A10:A11"/>
    <mergeCell ref="B10:B11"/>
    <mergeCell ref="C10:C11"/>
    <mergeCell ref="F10:F11"/>
    <mergeCell ref="E10:E11"/>
    <mergeCell ref="A15:A18"/>
    <mergeCell ref="B15:B18"/>
    <mergeCell ref="C15:C18"/>
    <mergeCell ref="E15:E18"/>
    <mergeCell ref="F15:F18"/>
    <mergeCell ref="A19:J19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A29:J29"/>
    <mergeCell ref="K22:K23"/>
    <mergeCell ref="L22:L23"/>
    <mergeCell ref="A24:J24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&amp;L&amp;"Arial,Kurzíva"&amp;10Specifikace - ceník&amp;R&amp;"Arial,Kurzíva"&amp;10Stránka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Hana Beznosková</cp:lastModifiedBy>
  <cp:lastPrinted>2023-12-06T10:22:23Z</cp:lastPrinted>
  <dcterms:created xsi:type="dcterms:W3CDTF">2018-10-10T08:23:47Z</dcterms:created>
  <dcterms:modified xsi:type="dcterms:W3CDTF">2024-05-20T10:18:21Z</dcterms:modified>
  <cp:category/>
  <cp:version/>
  <cp:contentType/>
  <cp:contentStatus/>
</cp:coreProperties>
</file>