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9"/>
  <workbookPr defaultThemeVersion="124226"/>
  <bookViews>
    <workbookView xWindow="65431" yWindow="65431" windowWidth="23250" windowHeight="12570" activeTab="0"/>
  </bookViews>
  <sheets>
    <sheet name="Ceník" sheetId="1" r:id="rId1"/>
  </sheets>
  <definedNames>
    <definedName name="_xlnm.Print_Area" localSheetId="0">'Ceník'!$A$1:$L$27</definedName>
    <definedName name="_xlnm.Print_Titles" localSheetId="0">'Ceník'!$1:$8</definedName>
  </definedNames>
  <calcPr calcId="191029"/>
</workbook>
</file>

<file path=xl/sharedStrings.xml><?xml version="1.0" encoding="utf-8"?>
<sst xmlns="http://schemas.openxmlformats.org/spreadsheetml/2006/main" count="81" uniqueCount="41">
  <si>
    <t>ATC skupina</t>
  </si>
  <si>
    <t>Účinná látka</t>
  </si>
  <si>
    <t>Specifikace</t>
  </si>
  <si>
    <t>Závoz</t>
  </si>
  <si>
    <t xml:space="preserve"> DPH</t>
  </si>
  <si>
    <t>Celková cena bez DPH</t>
  </si>
  <si>
    <t>Celková cena vč. DPH</t>
  </si>
  <si>
    <t>Část 1</t>
  </si>
  <si>
    <t>Část 2</t>
  </si>
  <si>
    <t>Název veřejné zakázky</t>
  </si>
  <si>
    <t>Část veřejné zakázky</t>
  </si>
  <si>
    <t>Předpokládaná hodnota za 48 měsíců bez DPH</t>
  </si>
  <si>
    <t xml:space="preserve">Celkem za 48 měsíců - ČÁST 1 </t>
  </si>
  <si>
    <t xml:space="preserve">Celkem za 48 měsíců - ČÁST 2 </t>
  </si>
  <si>
    <t>- Účastník vyplní tu část na kterou podává nabídku.</t>
  </si>
  <si>
    <t>- Uvedený předpokládaný odběr je pouze orientační, záleží na počtu a skladbě pacientů, aktuálních klinických datech a aktuálních nasmlouvaných podmínkách s pojišťovnami.</t>
  </si>
  <si>
    <t xml:space="preserve">Celkem za 48 měsíců - ČÁST 3 </t>
  </si>
  <si>
    <t>SPECIFIKACE - CENÍK</t>
  </si>
  <si>
    <t>Příloha k ZD č. 2</t>
  </si>
  <si>
    <t>Část 3</t>
  </si>
  <si>
    <t>Část 4</t>
  </si>
  <si>
    <t xml:space="preserve">Celkem za 48 měsíců - ČÁST 4 </t>
  </si>
  <si>
    <t>J01CF04</t>
  </si>
  <si>
    <t>1000MG INJ PLV SOL 1</t>
  </si>
  <si>
    <t>1000MG INJ PLV SOL 25</t>
  </si>
  <si>
    <t>1000MG INJ/INF PLV SOL 10</t>
  </si>
  <si>
    <t>2x týdně</t>
  </si>
  <si>
    <r>
      <t xml:space="preserve">Cena za </t>
    </r>
    <r>
      <rPr>
        <b/>
        <sz val="11"/>
        <color rgb="FFFF0000"/>
        <rFont val="Arial"/>
        <family val="2"/>
      </rPr>
      <t xml:space="preserve">jednotku lékové formy </t>
    </r>
    <r>
      <rPr>
        <b/>
        <sz val="11"/>
        <color theme="1"/>
        <rFont val="Arial"/>
        <family val="2"/>
      </rPr>
      <t>bez DPH</t>
    </r>
  </si>
  <si>
    <r>
      <t xml:space="preserve">Cena za </t>
    </r>
    <r>
      <rPr>
        <b/>
        <sz val="11"/>
        <color rgb="FFFF0000"/>
        <rFont val="Arial"/>
        <family val="2"/>
      </rPr>
      <t xml:space="preserve">jednotku lékové formy </t>
    </r>
    <r>
      <rPr>
        <b/>
        <sz val="11"/>
        <color theme="1"/>
        <rFont val="Arial"/>
        <family val="2"/>
      </rPr>
      <t>vč. DPH</t>
    </r>
  </si>
  <si>
    <t>J01MA02</t>
  </si>
  <si>
    <t>100MG/10ML INF CNC SOL 5X10ML</t>
  </si>
  <si>
    <t>200MG/100ML INF SOL 1X100ML</t>
  </si>
  <si>
    <t>200MG/100ML INF SOL 10X100ML</t>
  </si>
  <si>
    <t>400MG/200ML INF SOL 10X200ML</t>
  </si>
  <si>
    <t>OXACILIN, cesta podání parenterální podání</t>
  </si>
  <si>
    <t>CIPROFLOXACIN, léková forma koncentrát pro infuzní roztok, o obsahu 100mg v 1 amp.</t>
  </si>
  <si>
    <t>CIPROFLOXACIN, léková forma infuzní roztok, o obsahu 200mg v 1 lahvi/vaku</t>
  </si>
  <si>
    <t>LÉČIVA PRO JIHNEM (162024)</t>
  </si>
  <si>
    <t>CIPROFLOXACIN, léková forma infuzní roztok, o obsahu 400mg v 1 lahvi/vaku</t>
  </si>
  <si>
    <r>
      <t>Předpokládaný odběr</t>
    </r>
    <r>
      <rPr>
        <b/>
        <sz val="11"/>
        <color rgb="FFFF0000"/>
        <rFont val="Arial"/>
        <family val="2"/>
      </rPr>
      <t xml:space="preserve"> jednotek lékové formy (tj. ampulí, lahviček apod.)</t>
    </r>
    <r>
      <rPr>
        <b/>
        <sz val="11"/>
        <rFont val="Arial"/>
        <family val="2"/>
      </rPr>
      <t xml:space="preserve"> za 48 měsíců</t>
    </r>
  </si>
  <si>
    <r>
      <t>Předpokládaný odběr</t>
    </r>
    <r>
      <rPr>
        <b/>
        <sz val="11"/>
        <color rgb="FFFF0000"/>
        <rFont val="Arial"/>
        <family val="2"/>
      </rPr>
      <t xml:space="preserve"> jednotek lékové formy</t>
    </r>
    <r>
      <rPr>
        <b/>
        <sz val="1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(tj. ampulí, lahviček apod.)</t>
    </r>
    <r>
      <rPr>
        <b/>
        <sz val="11"/>
        <rFont val="Arial"/>
        <family val="2"/>
      </rPr>
      <t xml:space="preserve"> za 48 měsíců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</si>
</sst>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#,##0.00\ &quot;Kč&quot;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1"/>
      <color theme="1"/>
      <name val="Arial"/>
      <family val="2"/>
    </font>
    <font>
      <b/>
      <u val="single"/>
      <sz val="16"/>
      <color rgb="FF000000"/>
      <name val="Arial"/>
      <family val="2"/>
    </font>
    <font>
      <b/>
      <i/>
      <sz val="11"/>
      <color theme="1"/>
      <name val="Arial"/>
      <family val="2"/>
    </font>
    <font>
      <b/>
      <sz val="18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Arial"/>
      <family val="2"/>
    </font>
    <font>
      <i/>
      <sz val="12"/>
      <name val="Arial"/>
      <family val="2"/>
    </font>
    <font>
      <i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1">
    <xf numFmtId="0" fontId="0" fillId="0" borderId="0" xfId="0"/>
    <xf numFmtId="0" fontId="26" fillId="0" borderId="0" xfId="0" applyFont="1"/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28" fillId="0" borderId="0" xfId="0" applyFont="1"/>
    <xf numFmtId="3" fontId="26" fillId="0" borderId="0" xfId="0" applyNumberFormat="1" applyFont="1"/>
    <xf numFmtId="0" fontId="27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3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31" fillId="0" borderId="0" xfId="0" applyNumberFormat="1" applyFont="1" applyFill="1" applyBorder="1" applyAlignment="1">
      <alignment horizontal="center" vertical="center"/>
    </xf>
    <xf numFmtId="9" fontId="31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49" fontId="34" fillId="0" borderId="0" xfId="0" applyNumberFormat="1" applyFont="1" applyAlignment="1">
      <alignment/>
    </xf>
    <xf numFmtId="49" fontId="35" fillId="0" borderId="0" xfId="0" applyNumberFormat="1" applyFont="1" applyAlignment="1">
      <alignment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/>
    </xf>
    <xf numFmtId="3" fontId="26" fillId="34" borderId="12" xfId="0" applyNumberFormat="1" applyFont="1" applyFill="1" applyBorder="1" applyAlignment="1">
      <alignment horizontal="center" vertical="center" wrapText="1"/>
    </xf>
    <xf numFmtId="3" fontId="26" fillId="34" borderId="13" xfId="0" applyNumberFormat="1" applyFont="1" applyFill="1" applyBorder="1" applyAlignment="1">
      <alignment horizontal="center" vertical="center" wrapText="1"/>
    </xf>
    <xf numFmtId="164" fontId="26" fillId="26" borderId="12" xfId="0" applyNumberFormat="1" applyFont="1" applyFill="1" applyBorder="1" applyAlignment="1">
      <alignment horizontal="right"/>
    </xf>
    <xf numFmtId="164" fontId="26" fillId="26" borderId="13" xfId="0" applyNumberFormat="1" applyFont="1" applyFill="1" applyBorder="1" applyAlignment="1">
      <alignment horizontal="right"/>
    </xf>
    <xf numFmtId="0" fontId="26" fillId="0" borderId="0" xfId="0" applyFont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3" fontId="37" fillId="34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3" fontId="2" fillId="0" borderId="14" xfId="0" applyNumberFormat="1" applyFont="1" applyBorder="1" applyAlignment="1">
      <alignment horizontal="center" vertical="center"/>
    </xf>
    <xf numFmtId="164" fontId="31" fillId="30" borderId="14" xfId="0" applyNumberFormat="1" applyFont="1" applyFill="1" applyBorder="1" applyAlignment="1">
      <alignment horizontal="center" vertical="center"/>
    </xf>
    <xf numFmtId="9" fontId="2" fillId="30" borderId="14" xfId="0" applyNumberFormat="1" applyFont="1" applyFill="1" applyBorder="1" applyAlignment="1">
      <alignment horizontal="center" vertical="center"/>
    </xf>
    <xf numFmtId="164" fontId="2" fillId="0" borderId="15" xfId="0" applyNumberFormat="1" applyFont="1" applyBorder="1" applyAlignment="1">
      <alignment vertical="center"/>
    </xf>
    <xf numFmtId="164" fontId="2" fillId="0" borderId="16" xfId="0" applyNumberFormat="1" applyFont="1" applyBorder="1" applyAlignment="1">
      <alignment vertical="center"/>
    </xf>
    <xf numFmtId="0" fontId="31" fillId="0" borderId="0" xfId="0" applyFont="1"/>
    <xf numFmtId="3" fontId="31" fillId="0" borderId="0" xfId="0" applyNumberFormat="1" applyFont="1"/>
    <xf numFmtId="0" fontId="2" fillId="0" borderId="17" xfId="0" applyFont="1" applyFill="1" applyBorder="1" applyAlignment="1">
      <alignment vertical="center" wrapText="1"/>
    </xf>
    <xf numFmtId="0" fontId="31" fillId="26" borderId="18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31" fillId="26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6" fillId="34" borderId="19" xfId="0" applyFont="1" applyFill="1" applyBorder="1" applyAlignment="1">
      <alignment horizontal="center" vertical="center" wrapText="1"/>
    </xf>
    <xf numFmtId="0" fontId="26" fillId="34" borderId="19" xfId="0" applyFont="1" applyFill="1" applyBorder="1" applyAlignment="1">
      <alignment horizontal="center" vertical="center"/>
    </xf>
    <xf numFmtId="0" fontId="0" fillId="0" borderId="17" xfId="0" applyBorder="1"/>
    <xf numFmtId="0" fontId="0" fillId="0" borderId="0" xfId="0" applyAlignment="1">
      <alignment vertical="center"/>
    </xf>
    <xf numFmtId="0" fontId="30" fillId="0" borderId="0" xfId="0" applyFont="1" applyFill="1" applyAlignment="1">
      <alignment horizontal="right" vertical="center"/>
    </xf>
    <xf numFmtId="0" fontId="32" fillId="35" borderId="21" xfId="0" applyFont="1" applyFill="1" applyBorder="1" applyAlignment="1">
      <alignment horizontal="center" vertical="center"/>
    </xf>
    <xf numFmtId="0" fontId="32" fillId="35" borderId="22" xfId="0" applyFont="1" applyFill="1" applyBorder="1" applyAlignment="1">
      <alignment horizontal="center" vertical="center"/>
    </xf>
    <xf numFmtId="0" fontId="32" fillId="35" borderId="23" xfId="0" applyFont="1" applyFill="1" applyBorder="1" applyAlignment="1">
      <alignment horizontal="center" vertical="center"/>
    </xf>
    <xf numFmtId="0" fontId="31" fillId="26" borderId="18" xfId="0" applyFont="1" applyFill="1" applyBorder="1" applyAlignment="1">
      <alignment horizontal="center" vertical="center"/>
    </xf>
    <xf numFmtId="0" fontId="31" fillId="26" borderId="2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>
      <alignment horizontal="center" vertical="center"/>
    </xf>
    <xf numFmtId="164" fontId="31" fillId="30" borderId="19" xfId="0" applyNumberFormat="1" applyFont="1" applyFill="1" applyBorder="1" applyAlignment="1">
      <alignment horizontal="center" vertical="center"/>
    </xf>
    <xf numFmtId="164" fontId="31" fillId="30" borderId="25" xfId="0" applyNumberFormat="1" applyFont="1" applyFill="1" applyBorder="1" applyAlignment="1">
      <alignment horizontal="center" vertical="center"/>
    </xf>
    <xf numFmtId="164" fontId="31" fillId="30" borderId="26" xfId="0" applyNumberFormat="1" applyFont="1" applyFill="1" applyBorder="1" applyAlignment="1">
      <alignment horizontal="center" vertical="center"/>
    </xf>
    <xf numFmtId="9" fontId="2" fillId="30" borderId="19" xfId="0" applyNumberFormat="1" applyFont="1" applyFill="1" applyBorder="1" applyAlignment="1">
      <alignment horizontal="center" vertical="center"/>
    </xf>
    <xf numFmtId="9" fontId="2" fillId="30" borderId="25" xfId="0" applyNumberFormat="1" applyFont="1" applyFill="1" applyBorder="1" applyAlignment="1">
      <alignment horizontal="center" vertical="center"/>
    </xf>
    <xf numFmtId="9" fontId="2" fillId="30" borderId="26" xfId="0" applyNumberFormat="1" applyFont="1" applyFill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0" fontId="37" fillId="26" borderId="11" xfId="0" applyFont="1" applyFill="1" applyBorder="1" applyAlignment="1">
      <alignment horizontal="right"/>
    </xf>
    <xf numFmtId="0" fontId="37" fillId="26" borderId="12" xfId="0" applyFont="1" applyFill="1" applyBorder="1" applyAlignment="1">
      <alignment horizontal="right"/>
    </xf>
    <xf numFmtId="0" fontId="0" fillId="0" borderId="17" xfId="0" applyBorder="1" applyAlignment="1">
      <alignment horizontal="center" vertical="center" wrapText="1"/>
    </xf>
    <xf numFmtId="0" fontId="37" fillId="26" borderId="26" xfId="0" applyFont="1" applyFill="1" applyBorder="1" applyAlignment="1">
      <alignment horizontal="right"/>
    </xf>
    <xf numFmtId="4" fontId="2" fillId="0" borderId="19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37" fillId="0" borderId="12" xfId="0" applyNumberFormat="1" applyFont="1" applyFill="1" applyBorder="1" applyAlignment="1">
      <alignment horizontal="center" vertical="center" wrapText="1"/>
    </xf>
    <xf numFmtId="3" fontId="26" fillId="0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1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  <cellStyle name="normální 10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6829425" y="375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6829425" y="671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6829425" y="671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6829425" y="671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6829425" y="671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6829425" y="671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6829425" y="671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6829425" y="671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6829425" y="671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6829425" y="671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6829425" y="279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6829425" y="279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6829425" y="375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6829425" y="375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6829425" y="375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6829425" y="375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6829425" y="279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6829425" y="375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6829425" y="279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6829425" y="375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6829425" y="375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6829425" y="4438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6829425" y="4438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6829425" y="4438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6829425" y="4438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6829425" y="4438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6829425" y="671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6829425" y="671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6829425" y="671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6829425" y="856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6829425" y="856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6829425" y="856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6829425" y="856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6829425" y="856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6829425" y="856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6829425" y="856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6829425" y="856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6829425" y="856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6829425" y="856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6829425" y="856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6829425" y="856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6829425" y="856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6829425" y="856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6829425" y="901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6829425" y="901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6829425" y="901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6829425" y="901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6829425" y="901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6829425" y="901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6829425" y="901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6829425" y="901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6829425" y="901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6829425" y="901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6829425" y="901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6829425" y="901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6829425" y="901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6829425" y="901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6829425" y="856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6829425" y="856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6829425" y="856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6829425" y="856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6829425" y="856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6829425" y="856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6829425" y="856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6829425" y="856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6829425" y="901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6829425" y="901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6829425" y="901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6829425" y="901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6829425" y="856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6829425" y="856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6829425" y="856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6829425" y="856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6829425" y="856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6829425" y="856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6829425" y="901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6829425" y="901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6829425" y="901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6829425" y="901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6829425" y="901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6829425" y="901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6829425" y="856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6829425" y="856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6829425" y="856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6829425" y="856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6829425" y="856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6829425" y="856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6829425" y="856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6829425" y="856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6829425" y="901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6829425" y="901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6829425" y="901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6829425" y="901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6829425" y="856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6829425" y="856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6829425" y="856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6829425" y="856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6829425" y="856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6829425" y="8810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6829425" y="901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6829425" y="901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6829425" y="901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6829425" y="901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6829425" y="901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6829425" y="997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6829425" y="901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6829425" y="901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6829425" y="997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6829425" y="997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6829425" y="997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6829425" y="997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6829425" y="901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6829425" y="997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6829425" y="901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6829425" y="997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6829425" y="997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6829425" y="1060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6829425" y="1060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6829425" y="1060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6829425" y="1060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6829425" y="1060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6829425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6829425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6829425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6829425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6829425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6829425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6829425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6829425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6829425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6829425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6829425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6829425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6829425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6829425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6829425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6829425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6829425" y="1103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6829425" y="5848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6829425" y="4886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6829425" y="4886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6829425" y="5848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6829425" y="5848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6829425" y="5848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6829425" y="5848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6829425" y="4886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6829425" y="5848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6829425" y="4886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6829425" y="5848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6829425" y="5848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6829425" y="6467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6829425" y="6467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6829425" y="6467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6829425" y="6467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6829425" y="6467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682942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6829425" y="691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6829425" y="691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682942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682942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682942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682942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6829425" y="691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682942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6829425" y="691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682942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6829425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6829425" y="856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6829425" y="856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6829425" y="856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6829425" y="856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6829425" y="8562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2"/>
  <sheetViews>
    <sheetView showGridLines="0" tabSelected="1" workbookViewId="0" topLeftCell="A1">
      <selection activeCell="D24" sqref="D24"/>
    </sheetView>
  </sheetViews>
  <sheetFormatPr defaultColWidth="8.8515625" defaultRowHeight="15"/>
  <cols>
    <col min="1" max="1" width="9.57421875" style="1" customWidth="1"/>
    <col min="2" max="2" width="10.28125" style="1" customWidth="1"/>
    <col min="3" max="3" width="32.28125" style="6" customWidth="1"/>
    <col min="4" max="4" width="42.57421875" style="1" bestFit="1" customWidth="1"/>
    <col min="5" max="5" width="11.7109375" style="1" customWidth="1"/>
    <col min="6" max="6" width="18.421875" style="1" customWidth="1"/>
    <col min="7" max="7" width="24.140625" style="1" customWidth="1"/>
    <col min="8" max="8" width="13.7109375" style="1" customWidth="1"/>
    <col min="9" max="9" width="7.28125" style="1" customWidth="1"/>
    <col min="10" max="10" width="13.00390625" style="1" customWidth="1"/>
    <col min="11" max="12" width="17.8515625" style="1" bestFit="1" customWidth="1"/>
    <col min="13" max="13" width="8.8515625" style="1" customWidth="1"/>
    <col min="14" max="14" width="14.57421875" style="1" bestFit="1" customWidth="1"/>
    <col min="15" max="15" width="10.28125" style="1" bestFit="1" customWidth="1"/>
    <col min="16" max="16" width="10.57421875" style="1" bestFit="1" customWidth="1"/>
    <col min="17" max="16384" width="8.8515625" style="1" customWidth="1"/>
  </cols>
  <sheetData>
    <row r="1" spans="1:12" ht="27.6" customHeight="1" thickBot="1">
      <c r="A1" s="52" t="s">
        <v>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33" customHeight="1" thickBot="1">
      <c r="A2" s="53" t="s">
        <v>17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12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54" customHeight="1" thickBot="1">
      <c r="A4" s="63" t="s">
        <v>9</v>
      </c>
      <c r="B4" s="64"/>
      <c r="C4" s="64"/>
      <c r="D4" s="64" t="s">
        <v>37</v>
      </c>
      <c r="E4" s="65"/>
      <c r="F4" s="65"/>
      <c r="G4" s="65"/>
      <c r="H4" s="65"/>
      <c r="I4" s="65"/>
      <c r="J4" s="65"/>
      <c r="K4" s="65"/>
      <c r="L4" s="66"/>
    </row>
    <row r="5" spans="1:12" ht="54" customHeight="1">
      <c r="A5" s="17"/>
      <c r="B5" s="17"/>
      <c r="C5" s="17"/>
      <c r="D5" s="17"/>
      <c r="E5" s="18"/>
      <c r="F5" s="18"/>
      <c r="G5" s="18"/>
      <c r="H5" s="18"/>
      <c r="I5" s="18"/>
      <c r="J5" s="18"/>
      <c r="K5" s="18"/>
      <c r="L5" s="18"/>
    </row>
    <row r="6" spans="1:8" ht="17.1" customHeight="1">
      <c r="A6" s="19" t="s">
        <v>14</v>
      </c>
      <c r="B6" s="3"/>
      <c r="C6" s="4"/>
      <c r="D6" s="3"/>
      <c r="E6" s="3"/>
      <c r="F6" s="3"/>
      <c r="G6" s="3"/>
      <c r="H6" s="3"/>
    </row>
    <row r="7" spans="1:8" ht="17.1" customHeight="1">
      <c r="A7" s="20" t="s">
        <v>15</v>
      </c>
      <c r="B7" s="3"/>
      <c r="C7" s="4"/>
      <c r="D7" s="3"/>
      <c r="E7" s="3"/>
      <c r="F7" s="3"/>
      <c r="G7" s="3"/>
      <c r="H7" s="3"/>
    </row>
    <row r="8" spans="1:8" ht="6.75" customHeight="1" thickBot="1">
      <c r="A8" s="20"/>
      <c r="B8" s="3"/>
      <c r="C8" s="4"/>
      <c r="D8" s="3"/>
      <c r="E8" s="3"/>
      <c r="F8" s="3"/>
      <c r="G8" s="3"/>
      <c r="H8" s="3"/>
    </row>
    <row r="9" spans="1:12" s="5" customFormat="1" ht="75.75" thickBot="1">
      <c r="A9" s="21" t="s">
        <v>10</v>
      </c>
      <c r="B9" s="22" t="s">
        <v>0</v>
      </c>
      <c r="C9" s="22" t="s">
        <v>1</v>
      </c>
      <c r="D9" s="23" t="s">
        <v>2</v>
      </c>
      <c r="E9" s="23" t="s">
        <v>3</v>
      </c>
      <c r="F9" s="32" t="s">
        <v>11</v>
      </c>
      <c r="G9" s="32" t="s">
        <v>40</v>
      </c>
      <c r="H9" s="24" t="s">
        <v>27</v>
      </c>
      <c r="I9" s="24" t="s">
        <v>4</v>
      </c>
      <c r="J9" s="24" t="s">
        <v>28</v>
      </c>
      <c r="K9" s="24" t="s">
        <v>5</v>
      </c>
      <c r="L9" s="25" t="s">
        <v>6</v>
      </c>
    </row>
    <row r="10" spans="1:15" s="39" customFormat="1" ht="18" customHeight="1">
      <c r="A10" s="56" t="s">
        <v>7</v>
      </c>
      <c r="B10" s="58" t="s">
        <v>22</v>
      </c>
      <c r="C10" s="60" t="s">
        <v>34</v>
      </c>
      <c r="D10" s="33" t="s">
        <v>23</v>
      </c>
      <c r="E10" s="58" t="s">
        <v>26</v>
      </c>
      <c r="F10" s="61">
        <v>21570000</v>
      </c>
      <c r="G10" s="67">
        <v>303784</v>
      </c>
      <c r="H10" s="70"/>
      <c r="I10" s="73"/>
      <c r="J10" s="76">
        <f>H10+(H10*I10)</f>
        <v>0</v>
      </c>
      <c r="K10" s="76">
        <f>H10*G10</f>
        <v>0</v>
      </c>
      <c r="L10" s="79">
        <f>J10*G10</f>
        <v>0</v>
      </c>
      <c r="O10" s="40"/>
    </row>
    <row r="11" spans="1:15" s="39" customFormat="1" ht="18" customHeight="1">
      <c r="A11" s="56"/>
      <c r="B11" s="58"/>
      <c r="C11" s="60"/>
      <c r="D11" s="33" t="s">
        <v>24</v>
      </c>
      <c r="E11" s="58"/>
      <c r="F11" s="61"/>
      <c r="G11" s="68"/>
      <c r="H11" s="71"/>
      <c r="I11" s="74"/>
      <c r="J11" s="77"/>
      <c r="K11" s="77"/>
      <c r="L11" s="80"/>
      <c r="O11" s="40"/>
    </row>
    <row r="12" spans="1:15" s="39" customFormat="1" ht="18" customHeight="1" thickBot="1">
      <c r="A12" s="57"/>
      <c r="B12" s="59"/>
      <c r="C12" s="60"/>
      <c r="D12" s="41" t="s">
        <v>25</v>
      </c>
      <c r="E12" s="59"/>
      <c r="F12" s="62"/>
      <c r="G12" s="69"/>
      <c r="H12" s="72"/>
      <c r="I12" s="75"/>
      <c r="J12" s="78"/>
      <c r="K12" s="78"/>
      <c r="L12" s="81"/>
      <c r="O12" s="40"/>
    </row>
    <row r="13" spans="1:12" s="16" customFormat="1" ht="20.1" customHeight="1" thickBot="1">
      <c r="A13" s="82" t="s">
        <v>12</v>
      </c>
      <c r="B13" s="83"/>
      <c r="C13" s="83"/>
      <c r="D13" s="83"/>
      <c r="E13" s="83"/>
      <c r="F13" s="83"/>
      <c r="G13" s="83"/>
      <c r="H13" s="83"/>
      <c r="I13" s="83"/>
      <c r="J13" s="83"/>
      <c r="K13" s="26">
        <f>SUM(K10:K12)</f>
        <v>0</v>
      </c>
      <c r="L13" s="27">
        <f>SUM(L10:L12)</f>
        <v>0</v>
      </c>
    </row>
    <row r="14" spans="1:12" ht="15.75" thickBot="1">
      <c r="A14" s="2"/>
      <c r="K14" s="28"/>
      <c r="L14" s="28"/>
    </row>
    <row r="15" spans="1:12" s="5" customFormat="1" ht="75.75" thickBot="1">
      <c r="A15" s="21" t="s">
        <v>10</v>
      </c>
      <c r="B15" s="22" t="s">
        <v>0</v>
      </c>
      <c r="C15" s="22" t="s">
        <v>1</v>
      </c>
      <c r="D15" s="23" t="s">
        <v>2</v>
      </c>
      <c r="E15" s="23" t="s">
        <v>3</v>
      </c>
      <c r="F15" s="32" t="s">
        <v>11</v>
      </c>
      <c r="G15" s="32" t="s">
        <v>39</v>
      </c>
      <c r="H15" s="24" t="s">
        <v>27</v>
      </c>
      <c r="I15" s="24" t="s">
        <v>4</v>
      </c>
      <c r="J15" s="24" t="s">
        <v>28</v>
      </c>
      <c r="K15" s="24" t="s">
        <v>5</v>
      </c>
      <c r="L15" s="25" t="s">
        <v>6</v>
      </c>
    </row>
    <row r="16" spans="1:15" s="39" customFormat="1" ht="48.75" customHeight="1" thickBot="1">
      <c r="A16" s="46" t="s">
        <v>8</v>
      </c>
      <c r="B16" s="45" t="s">
        <v>29</v>
      </c>
      <c r="C16" s="45" t="s">
        <v>35</v>
      </c>
      <c r="D16" s="33" t="s">
        <v>30</v>
      </c>
      <c r="E16" s="47" t="s">
        <v>26</v>
      </c>
      <c r="F16" s="86">
        <v>18000</v>
      </c>
      <c r="G16" s="87">
        <v>840</v>
      </c>
      <c r="H16" s="35"/>
      <c r="I16" s="36"/>
      <c r="J16" s="37">
        <f>H16+(H16*I16)</f>
        <v>0</v>
      </c>
      <c r="K16" s="37">
        <f>H16*G16</f>
        <v>0</v>
      </c>
      <c r="L16" s="38">
        <f>J16*G16</f>
        <v>0</v>
      </c>
      <c r="O16" s="40"/>
    </row>
    <row r="17" spans="1:12" s="16" customFormat="1" ht="20.1" customHeight="1" thickBot="1">
      <c r="A17" s="82" t="s">
        <v>13</v>
      </c>
      <c r="B17" s="83"/>
      <c r="C17" s="83"/>
      <c r="D17" s="83"/>
      <c r="E17" s="83"/>
      <c r="F17" s="83"/>
      <c r="G17" s="83"/>
      <c r="H17" s="83"/>
      <c r="I17" s="83"/>
      <c r="J17" s="83"/>
      <c r="K17" s="26">
        <f>SUM(K16:K16)</f>
        <v>0</v>
      </c>
      <c r="L17" s="27">
        <f>SUM(L16:L16)</f>
        <v>0</v>
      </c>
    </row>
    <row r="18" spans="1:12" ht="15.75" thickBot="1">
      <c r="A18" s="2"/>
      <c r="K18" s="28"/>
      <c r="L18" s="28"/>
    </row>
    <row r="19" spans="1:12" s="5" customFormat="1" ht="75.75" thickBot="1">
      <c r="A19" s="21" t="s">
        <v>10</v>
      </c>
      <c r="B19" s="22" t="s">
        <v>0</v>
      </c>
      <c r="C19" s="48" t="s">
        <v>1</v>
      </c>
      <c r="D19" s="49" t="s">
        <v>2</v>
      </c>
      <c r="E19" s="23" t="s">
        <v>3</v>
      </c>
      <c r="F19" s="32" t="s">
        <v>11</v>
      </c>
      <c r="G19" s="32" t="s">
        <v>40</v>
      </c>
      <c r="H19" s="24" t="s">
        <v>27</v>
      </c>
      <c r="I19" s="24" t="s">
        <v>4</v>
      </c>
      <c r="J19" s="24" t="s">
        <v>28</v>
      </c>
      <c r="K19" s="24" t="s">
        <v>5</v>
      </c>
      <c r="L19" s="25" t="s">
        <v>6</v>
      </c>
    </row>
    <row r="20" spans="1:15" s="39" customFormat="1" ht="27" customHeight="1">
      <c r="A20" s="56" t="s">
        <v>19</v>
      </c>
      <c r="B20" s="58" t="s">
        <v>29</v>
      </c>
      <c r="C20" s="84" t="s">
        <v>36</v>
      </c>
      <c r="D20" s="50" t="s">
        <v>31</v>
      </c>
      <c r="E20" s="58" t="s">
        <v>26</v>
      </c>
      <c r="F20" s="61">
        <v>606000</v>
      </c>
      <c r="G20" s="67">
        <v>14460</v>
      </c>
      <c r="H20" s="70"/>
      <c r="I20" s="73"/>
      <c r="J20" s="76">
        <f>H20+(H20*I20)</f>
        <v>0</v>
      </c>
      <c r="K20" s="76">
        <f>H20*G20</f>
        <v>0</v>
      </c>
      <c r="L20" s="79">
        <f>J20*G20</f>
        <v>0</v>
      </c>
      <c r="O20" s="40"/>
    </row>
    <row r="21" spans="1:15" s="39" customFormat="1" ht="27" customHeight="1" thickBot="1">
      <c r="A21" s="56"/>
      <c r="B21" s="58"/>
      <c r="C21" s="84"/>
      <c r="D21" s="50" t="s">
        <v>32</v>
      </c>
      <c r="E21" s="58"/>
      <c r="F21" s="61"/>
      <c r="G21" s="69"/>
      <c r="H21" s="72"/>
      <c r="I21" s="75"/>
      <c r="J21" s="78"/>
      <c r="K21" s="78"/>
      <c r="L21" s="81"/>
      <c r="O21" s="40"/>
    </row>
    <row r="22" spans="1:12" s="16" customFormat="1" ht="20.1" customHeight="1" thickBot="1">
      <c r="A22" s="82" t="s">
        <v>16</v>
      </c>
      <c r="B22" s="83"/>
      <c r="C22" s="85"/>
      <c r="D22" s="85"/>
      <c r="E22" s="83"/>
      <c r="F22" s="83"/>
      <c r="G22" s="83"/>
      <c r="H22" s="83"/>
      <c r="I22" s="83"/>
      <c r="J22" s="83"/>
      <c r="K22" s="26">
        <f>SUM(K20:K21)</f>
        <v>0</v>
      </c>
      <c r="L22" s="27">
        <f>SUM(L20:L21)</f>
        <v>0</v>
      </c>
    </row>
    <row r="23" spans="1:12" ht="15.75" thickBot="1">
      <c r="A23" s="10"/>
      <c r="B23" s="13"/>
      <c r="C23" s="11"/>
      <c r="D23" s="29"/>
      <c r="E23" s="11"/>
      <c r="F23" s="30"/>
      <c r="G23" s="12"/>
      <c r="H23" s="14"/>
      <c r="I23" s="15"/>
      <c r="J23" s="31"/>
      <c r="K23" s="31"/>
      <c r="L23" s="31"/>
    </row>
    <row r="24" spans="1:12" s="5" customFormat="1" ht="75.75" thickBot="1">
      <c r="A24" s="21" t="s">
        <v>10</v>
      </c>
      <c r="B24" s="22" t="s">
        <v>0</v>
      </c>
      <c r="C24" s="22" t="s">
        <v>1</v>
      </c>
      <c r="D24" s="23" t="s">
        <v>2</v>
      </c>
      <c r="E24" s="23" t="s">
        <v>3</v>
      </c>
      <c r="F24" s="32" t="s">
        <v>11</v>
      </c>
      <c r="G24" s="88" t="s">
        <v>39</v>
      </c>
      <c r="H24" s="89" t="s">
        <v>27</v>
      </c>
      <c r="I24" s="89" t="s">
        <v>4</v>
      </c>
      <c r="J24" s="89" t="s">
        <v>28</v>
      </c>
      <c r="K24" s="24" t="s">
        <v>5</v>
      </c>
      <c r="L24" s="25" t="s">
        <v>6</v>
      </c>
    </row>
    <row r="25" spans="1:15" s="39" customFormat="1" ht="49.5" customHeight="1" thickBot="1">
      <c r="A25" s="42" t="s">
        <v>20</v>
      </c>
      <c r="B25" s="45" t="s">
        <v>29</v>
      </c>
      <c r="C25" s="90" t="s">
        <v>38</v>
      </c>
      <c r="D25" s="51" t="s">
        <v>33</v>
      </c>
      <c r="E25" s="43" t="s">
        <v>26</v>
      </c>
      <c r="F25" s="44">
        <v>5517000</v>
      </c>
      <c r="G25" s="34">
        <v>68560</v>
      </c>
      <c r="H25" s="35"/>
      <c r="I25" s="36"/>
      <c r="J25" s="37">
        <f>H25+(H25*I25)</f>
        <v>0</v>
      </c>
      <c r="K25" s="37">
        <f>H25*G25</f>
        <v>0</v>
      </c>
      <c r="L25" s="38">
        <f>J25*G25</f>
        <v>0</v>
      </c>
      <c r="O25" s="40"/>
    </row>
    <row r="26" spans="1:12" s="16" customFormat="1" ht="20.1" customHeight="1" thickBot="1">
      <c r="A26" s="82" t="s">
        <v>21</v>
      </c>
      <c r="B26" s="83"/>
      <c r="C26" s="83"/>
      <c r="D26" s="83"/>
      <c r="E26" s="83"/>
      <c r="F26" s="83"/>
      <c r="G26" s="83"/>
      <c r="H26" s="83"/>
      <c r="I26" s="83"/>
      <c r="J26" s="83"/>
      <c r="K26" s="26">
        <f>SUM(K25:K25)</f>
        <v>0</v>
      </c>
      <c r="L26" s="27">
        <f>SUM(L25:L25)</f>
        <v>0</v>
      </c>
    </row>
    <row r="27" ht="15"/>
    <row r="28" ht="15"/>
    <row r="29" ht="15"/>
    <row r="41" spans="1:8" ht="15">
      <c r="A41" s="7"/>
      <c r="H41" s="8"/>
    </row>
    <row r="42" spans="2:8" ht="15">
      <c r="B42" s="2"/>
      <c r="C42" s="2"/>
      <c r="D42" s="2"/>
      <c r="E42" s="2"/>
      <c r="F42" s="2"/>
      <c r="G42" s="2"/>
      <c r="H42" s="2"/>
    </row>
  </sheetData>
  <mergeCells count="30">
    <mergeCell ref="K20:K21"/>
    <mergeCell ref="L20:L21"/>
    <mergeCell ref="A26:J26"/>
    <mergeCell ref="A13:J13"/>
    <mergeCell ref="A17:J17"/>
    <mergeCell ref="A20:A21"/>
    <mergeCell ref="B20:B21"/>
    <mergeCell ref="C20:C21"/>
    <mergeCell ref="E20:E21"/>
    <mergeCell ref="F20:F21"/>
    <mergeCell ref="A22:J22"/>
    <mergeCell ref="G20:G21"/>
    <mergeCell ref="H20:H21"/>
    <mergeCell ref="I20:I21"/>
    <mergeCell ref="J20:J21"/>
    <mergeCell ref="A1:L1"/>
    <mergeCell ref="A2:L2"/>
    <mergeCell ref="A10:A12"/>
    <mergeCell ref="B10:B12"/>
    <mergeCell ref="C10:C12"/>
    <mergeCell ref="F10:F12"/>
    <mergeCell ref="E10:E12"/>
    <mergeCell ref="A4:C4"/>
    <mergeCell ref="D4:L4"/>
    <mergeCell ref="G10:G12"/>
    <mergeCell ref="H10:H12"/>
    <mergeCell ref="I10:I12"/>
    <mergeCell ref="J10:J12"/>
    <mergeCell ref="K10:K12"/>
    <mergeCell ref="L10:L12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65" r:id="rId2"/>
  <headerFooter>
    <oddFooter>&amp;L&amp;"Arial,Kurzíva"&amp;10Specifikace - ceník&amp;R&amp;"Arial,Kurzíva"&amp;10Stránka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Zdeňka Nigrinová</cp:lastModifiedBy>
  <cp:lastPrinted>2024-03-25T10:18:11Z</cp:lastPrinted>
  <dcterms:created xsi:type="dcterms:W3CDTF">2018-10-10T08:23:47Z</dcterms:created>
  <dcterms:modified xsi:type="dcterms:W3CDTF">2024-05-14T11:41:56Z</dcterms:modified>
  <cp:category/>
  <cp:version/>
  <cp:contentType/>
  <cp:contentStatus/>
</cp:coreProperties>
</file>