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'Ceník'!$A$1:$L$37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<sst xmlns="http://schemas.openxmlformats.org/spreadsheetml/2006/main" count="119" uniqueCount="53">
  <si>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</si>
  <si>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</si>
  <si>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</si>
  <si>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</si>
  <si>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</si>
  <si>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</si>
  <si>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</si>
  <si>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</si>
  <si>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</si>
  <si>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</si>
  <si>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</si>
  <si>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</si>
  <si>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</si>
  <si>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</si>
  <si>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</si>
  <si>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</si>
  <si>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</si>
  <si>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</si>
  <si>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</si>
  <si>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</si>
  <si>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</si>
  <si>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</si>
  <si>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Část 3</t>
  </si>
  <si>
    <t xml:space="preserve">Celkem za 48 měsíců - ČÁST 3 </t>
  </si>
  <si>
    <t>Část 4</t>
  </si>
  <si>
    <t xml:space="preserve">Celkem za 48 měsíců - ČÁST  4 </t>
  </si>
  <si>
    <t>Část 5</t>
  </si>
  <si>
    <t xml:space="preserve">Celkem za 48 měsíců - ČÁST 5 </t>
  </si>
  <si>
    <t>LÉČIVA PRO JIHNEM (182024)</t>
  </si>
  <si>
    <t>R05CB06</t>
  </si>
  <si>
    <t>N03AX14</t>
  </si>
  <si>
    <t>100MG/ML INF CNC SOL 10X5ML</t>
  </si>
  <si>
    <t>N05AH03</t>
  </si>
  <si>
    <t>210MG INJ PLQ SUS PRO 1+1X3ML+STŘ+3J</t>
  </si>
  <si>
    <t>300MG INJ PLQ SUS PRO 1+1X3ML+STŘ+3J</t>
  </si>
  <si>
    <t>405MG INJ PLQ SUS PRO 1+1X3ML+STŘ+3J</t>
  </si>
  <si>
    <t>10MG INJ PLV SOL 1</t>
  </si>
  <si>
    <t>N03AG01</t>
  </si>
  <si>
    <t>400MG/4ML INJ PSO LQF 1+1X4ML</t>
  </si>
  <si>
    <t>100MG/ML INJ SOL 5X3ML</t>
  </si>
  <si>
    <t>Část 6</t>
  </si>
  <si>
    <t xml:space="preserve">Celkem za 48 měsíců - ČÁST 6 </t>
  </si>
  <si>
    <t>N05AX12</t>
  </si>
  <si>
    <t>400MG INJ PLQ SUR ISP 1X1,6ML+3J</t>
  </si>
  <si>
    <t>400MG INJ PLQ SUS PRO 1+1X2ML</t>
  </si>
  <si>
    <t>7,5MG/ML INJ SOL 1X1,3ML</t>
  </si>
  <si>
    <t>AMBROXOL, cesta podání subkutánní/intramuskulární/intravenózní podání</t>
  </si>
  <si>
    <t>LEVETIRACETAM, cesta podání intravenózní podání</t>
  </si>
  <si>
    <t>OLANZAPIN, cesta podání intramuskulární podání</t>
  </si>
  <si>
    <t xml:space="preserve">ARIPIPRAZOL, cesta podání intramuskulární podání </t>
  </si>
  <si>
    <t>15MG/2ML INJ SOL 5X2ML</t>
  </si>
  <si>
    <t>KYSELINA VALPROOVÁ, léková forma prášek a rozpouštědlo pro injekční roztok</t>
  </si>
  <si>
    <t>KYSELINA VALPROOVÁ, léková forma injekční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</si>
</sst>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0" fillId="26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6829425" y="46958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603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447675"/>
    <xdr:sp macro="" textlink="">
      <xdr:nvSpPr>
        <xdr:cNvPr id="430" name="TextovéPole 429"/>
        <xdr:cNvSpPr txBox="1"/>
      </xdr:nvSpPr>
      <xdr:spPr>
        <a:xfrm>
          <a:off x="6829425" y="64865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829425" y="744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836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447675"/>
    <xdr:sp macro="" textlink="">
      <xdr:nvSpPr>
        <xdr:cNvPr id="641" name="TextovéPole 640"/>
        <xdr:cNvSpPr txBox="1"/>
      </xdr:nvSpPr>
      <xdr:spPr>
        <a:xfrm>
          <a:off x="6829425" y="88106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977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1033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447675"/>
    <xdr:sp macro="" textlink="">
      <xdr:nvSpPr>
        <xdr:cNvPr id="752" name="TextovéPole 751"/>
        <xdr:cNvSpPr txBox="1"/>
      </xdr:nvSpPr>
      <xdr:spPr>
        <a:xfrm>
          <a:off x="6829425" y="107823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1174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1230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1078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2" name="TextovéPole 89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3" name="TextovéPole 89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4" name="TextovéPole 89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5" name="TextovéPole 89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6" name="TextovéPole 89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7" name="TextovéPole 89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8" name="TextovéPole 89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899" name="TextovéPole 89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0" name="TextovéPole 89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1" name="TextovéPole 90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2" name="TextovéPole 90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3" name="TextovéPole 90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4" name="TextovéPole 90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5" name="TextovéPole 90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6" name="TextovéPole 90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7" name="TextovéPole 90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8" name="TextovéPole 90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09" name="TextovéPole 90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0" name="TextovéPole 90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1" name="TextovéPole 91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2" name="TextovéPole 91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3" name="TextovéPole 91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4" name="TextovéPole 91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5" name="TextovéPole 91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6" name="TextovéPole 91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7" name="TextovéPole 91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8" name="TextovéPole 91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19" name="TextovéPole 91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0" name="TextovéPole 91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1" name="TextovéPole 92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2" name="TextovéPole 92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3" name="TextovéPole 92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4" name="TextovéPole 92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5" name="TextovéPole 92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6" name="TextovéPole 92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7" name="TextovéPole 92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8" name="TextovéPole 92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29" name="TextovéPole 92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0" name="TextovéPole 92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1" name="TextovéPole 93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2" name="TextovéPole 93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3" name="TextovéPole 93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4" name="TextovéPole 93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5" name="TextovéPole 93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6" name="TextovéPole 93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7" name="TextovéPole 93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8" name="TextovéPole 93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39" name="TextovéPole 93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0" name="TextovéPole 93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1" name="TextovéPole 94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2" name="TextovéPole 94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3" name="TextovéPole 94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4" name="TextovéPole 94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5" name="TextovéPole 94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6" name="TextovéPole 94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7" name="TextovéPole 94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8" name="TextovéPole 94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49" name="TextovéPole 94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0" name="TextovéPole 94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1" name="TextovéPole 95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2" name="TextovéPole 951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3" name="TextovéPole 95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4" name="TextovéPole 95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5" name="TextovéPole 95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6" name="TextovéPole 95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7" name="TextovéPole 95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8" name="TextovéPole 957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59" name="TextovéPole 958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60" name="TextovéPole 959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61" name="TextovéPole 960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62" name="TextovéPole 961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447675"/>
    <xdr:sp macro="" textlink="">
      <xdr:nvSpPr>
        <xdr:cNvPr id="963" name="TextovéPole 962"/>
        <xdr:cNvSpPr txBox="1"/>
      </xdr:nvSpPr>
      <xdr:spPr>
        <a:xfrm>
          <a:off x="6829425" y="1275397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4" name="TextovéPole 96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5" name="TextovéPole 96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6" name="TextovéPole 96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7" name="TextovéPole 96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8" name="TextovéPole 96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69" name="TextovéPole 96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70" name="TextovéPole 96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71" name="TextovéPole 97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72" name="TextovéPole 97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73" name="TextovéPole 97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4" name="TextovéPole 973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5" name="TextovéPole 974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6" name="TextovéPole 975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7" name="TextovéPole 976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78" name="TextovéPole 97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9" name="TextovéPole 978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80" name="TextovéPole 97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81" name="TextovéPole 980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82" name="TextovéPole 981"/>
        <xdr:cNvSpPr txBox="1"/>
      </xdr:nvSpPr>
      <xdr:spPr>
        <a:xfrm>
          <a:off x="6829425" y="1371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3" name="TextovéPole 982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4" name="TextovéPole 983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5" name="TextovéPole 984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6" name="TextovéPole 985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987" name="TextovéPole 986"/>
        <xdr:cNvSpPr txBox="1"/>
      </xdr:nvSpPr>
      <xdr:spPr>
        <a:xfrm>
          <a:off x="6829425" y="144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88" name="TextovéPole 98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89" name="TextovéPole 98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0" name="TextovéPole 98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1" name="TextovéPole 99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2" name="TextovéPole 99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3" name="TextovéPole 99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4" name="TextovéPole 99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5" name="TextovéPole 99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6" name="TextovéPole 99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7" name="TextovéPole 99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8" name="TextovéPole 99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999" name="TextovéPole 99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0" name="TextovéPole 99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1" name="TextovéPole 100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2" name="TextovéPole 100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3" name="TextovéPole 100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4" name="TextovéPole 100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5" name="TextovéPole 100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6" name="TextovéPole 100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7" name="TextovéPole 100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8" name="TextovéPole 100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09" name="TextovéPole 100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0" name="TextovéPole 100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1" name="TextovéPole 101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2" name="TextovéPole 101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3" name="TextovéPole 101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4" name="TextovéPole 101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5" name="TextovéPole 101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6" name="TextovéPole 101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7" name="TextovéPole 101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8" name="TextovéPole 101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9" name="TextovéPole 101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0" name="TextovéPole 101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1" name="TextovéPole 102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2" name="TextovéPole 102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3" name="TextovéPole 102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4" name="TextovéPole 102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5" name="TextovéPole 102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6" name="TextovéPole 102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7" name="TextovéPole 102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8" name="TextovéPole 102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9" name="TextovéPole 102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0" name="TextovéPole 102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1" name="TextovéPole 103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2" name="TextovéPole 103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3" name="TextovéPole 103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4" name="TextovéPole 103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5" name="TextovéPole 103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6" name="TextovéPole 103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7" name="TextovéPole 103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8" name="TextovéPole 103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9" name="TextovéPole 103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0" name="TextovéPole 103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1" name="TextovéPole 104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2" name="TextovéPole 104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3" name="TextovéPole 104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4" name="TextovéPole 104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5" name="TextovéPole 104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6" name="TextovéPole 104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7" name="TextovéPole 104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8" name="TextovéPole 104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49" name="TextovéPole 104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0" name="TextovéPole 104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1" name="TextovéPole 105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2" name="TextovéPole 105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3" name="TextovéPole 105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4" name="TextovéPole 105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5" name="TextovéPole 105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6" name="TextovéPole 105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7" name="TextovéPole 105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8" name="TextovéPole 105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59" name="TextovéPole 105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0" name="TextovéPole 105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1" name="TextovéPole 106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2" name="TextovéPole 106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3" name="TextovéPole 1062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4" name="TextovéPole 1063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5" name="TextovéPole 1064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6" name="TextovéPole 1065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7" name="TextovéPole 1066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8" name="TextovéPole 1067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69" name="TextovéPole 1068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70" name="TextovéPole 1069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71" name="TextovéPole 1070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72" name="TextovéPole 1071"/>
        <xdr:cNvSpPr txBox="1"/>
      </xdr:nvSpPr>
      <xdr:spPr>
        <a:xfrm>
          <a:off x="6829425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 topLeftCell="A19">
      <selection activeCell="C28" sqref="C28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3" customHeight="1" thickBot="1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45" t="s">
        <v>9</v>
      </c>
      <c r="B4" s="46"/>
      <c r="C4" s="46"/>
      <c r="D4" s="46" t="s">
        <v>28</v>
      </c>
      <c r="E4" s="47"/>
      <c r="F4" s="47"/>
      <c r="G4" s="47"/>
      <c r="H4" s="47"/>
      <c r="I4" s="47"/>
      <c r="J4" s="47"/>
      <c r="K4" s="47"/>
      <c r="L4" s="48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10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11</v>
      </c>
      <c r="G8" s="21" t="s">
        <v>19</v>
      </c>
      <c r="H8" s="16" t="s">
        <v>17</v>
      </c>
      <c r="I8" s="16" t="s">
        <v>4</v>
      </c>
      <c r="J8" s="16" t="s">
        <v>18</v>
      </c>
      <c r="K8" s="16" t="s">
        <v>5</v>
      </c>
      <c r="L8" s="17" t="s">
        <v>6</v>
      </c>
    </row>
    <row r="9" spans="1:15" s="28" customFormat="1" ht="45.75" customHeight="1" thickBot="1">
      <c r="A9" s="33" t="s">
        <v>7</v>
      </c>
      <c r="B9" s="34" t="s">
        <v>29</v>
      </c>
      <c r="C9" s="34" t="s">
        <v>46</v>
      </c>
      <c r="D9" s="22" t="s">
        <v>50</v>
      </c>
      <c r="E9" s="34" t="s">
        <v>21</v>
      </c>
      <c r="F9" s="35">
        <v>2626000</v>
      </c>
      <c r="G9" s="23">
        <v>34092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2" s="8" customFormat="1" ht="20.1" customHeight="1" thickBot="1">
      <c r="A10" s="36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18">
        <f>SUM(K9:K9)</f>
        <v>0</v>
      </c>
      <c r="L10" s="19">
        <f>SUM(L9:L9)</f>
        <v>0</v>
      </c>
    </row>
    <row r="11" spans="1:12" ht="15.75" thickBot="1">
      <c r="A11" s="2"/>
      <c r="K11" s="20"/>
      <c r="L11" s="20"/>
    </row>
    <row r="12" spans="1:12" s="5" customFormat="1" ht="75.75" thickBot="1">
      <c r="A12" s="13" t="s">
        <v>10</v>
      </c>
      <c r="B12" s="14" t="s">
        <v>0</v>
      </c>
      <c r="C12" s="14" t="s">
        <v>1</v>
      </c>
      <c r="D12" s="15" t="s">
        <v>2</v>
      </c>
      <c r="E12" s="15" t="s">
        <v>3</v>
      </c>
      <c r="F12" s="21" t="s">
        <v>11</v>
      </c>
      <c r="G12" s="21" t="s">
        <v>19</v>
      </c>
      <c r="H12" s="16" t="s">
        <v>17</v>
      </c>
      <c r="I12" s="16" t="s">
        <v>4</v>
      </c>
      <c r="J12" s="16" t="s">
        <v>18</v>
      </c>
      <c r="K12" s="16" t="s">
        <v>5</v>
      </c>
      <c r="L12" s="17" t="s">
        <v>6</v>
      </c>
    </row>
    <row r="13" spans="1:15" s="28" customFormat="1" ht="30" customHeight="1" thickBot="1">
      <c r="A13" s="33" t="s">
        <v>8</v>
      </c>
      <c r="B13" s="34" t="s">
        <v>30</v>
      </c>
      <c r="C13" s="34" t="s">
        <v>47</v>
      </c>
      <c r="D13" s="22" t="s">
        <v>31</v>
      </c>
      <c r="E13" s="34" t="s">
        <v>21</v>
      </c>
      <c r="F13" s="35">
        <v>3818000</v>
      </c>
      <c r="G13" s="23">
        <v>3732</v>
      </c>
      <c r="H13" s="24"/>
      <c r="I13" s="25"/>
      <c r="J13" s="26">
        <f>H13+(H13*I13)</f>
        <v>0</v>
      </c>
      <c r="K13" s="26">
        <f>H13*G13</f>
        <v>0</v>
      </c>
      <c r="L13" s="27">
        <f>J13*G13</f>
        <v>0</v>
      </c>
      <c r="O13" s="29"/>
    </row>
    <row r="14" spans="1:12" s="8" customFormat="1" ht="20.1" customHeight="1" thickBot="1">
      <c r="A14" s="36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18">
        <f>SUM(K13:K13)</f>
        <v>0</v>
      </c>
      <c r="L14" s="19">
        <f>SUM(L13:L13)</f>
        <v>0</v>
      </c>
    </row>
    <row r="15" ht="15.75" thickBot="1"/>
    <row r="16" spans="1:12" s="5" customFormat="1" ht="75.75" thickBot="1">
      <c r="A16" s="13" t="s">
        <v>10</v>
      </c>
      <c r="B16" s="14" t="s">
        <v>0</v>
      </c>
      <c r="C16" s="14" t="s">
        <v>1</v>
      </c>
      <c r="D16" s="15" t="s">
        <v>2</v>
      </c>
      <c r="E16" s="15" t="s">
        <v>3</v>
      </c>
      <c r="F16" s="21" t="s">
        <v>11</v>
      </c>
      <c r="G16" s="21" t="s">
        <v>19</v>
      </c>
      <c r="H16" s="16" t="s">
        <v>17</v>
      </c>
      <c r="I16" s="16" t="s">
        <v>4</v>
      </c>
      <c r="J16" s="16" t="s">
        <v>18</v>
      </c>
      <c r="K16" s="16" t="s">
        <v>5</v>
      </c>
      <c r="L16" s="17" t="s">
        <v>6</v>
      </c>
    </row>
    <row r="17" spans="1:15" s="28" customFormat="1" ht="18" customHeight="1">
      <c r="A17" s="38" t="s">
        <v>22</v>
      </c>
      <c r="B17" s="39" t="s">
        <v>32</v>
      </c>
      <c r="C17" s="39" t="s">
        <v>48</v>
      </c>
      <c r="D17" s="22" t="s">
        <v>33</v>
      </c>
      <c r="E17" s="39" t="s">
        <v>21</v>
      </c>
      <c r="F17" s="40">
        <v>10271000</v>
      </c>
      <c r="G17" s="23">
        <v>48</v>
      </c>
      <c r="H17" s="24"/>
      <c r="I17" s="25"/>
      <c r="J17" s="26">
        <f>H17+(H17*I17)</f>
        <v>0</v>
      </c>
      <c r="K17" s="26">
        <f>H17*G17</f>
        <v>0</v>
      </c>
      <c r="L17" s="27">
        <f>J17*G17</f>
        <v>0</v>
      </c>
      <c r="O17" s="29"/>
    </row>
    <row r="18" spans="1:15" s="28" customFormat="1" ht="18" customHeight="1">
      <c r="A18" s="38"/>
      <c r="B18" s="39"/>
      <c r="C18" s="39"/>
      <c r="D18" s="22" t="s">
        <v>34</v>
      </c>
      <c r="E18" s="39"/>
      <c r="F18" s="40"/>
      <c r="G18" s="23">
        <v>528</v>
      </c>
      <c r="H18" s="24"/>
      <c r="I18" s="25"/>
      <c r="J18" s="30">
        <f aca="true" t="shared" si="0" ref="J18:J19">H18+(H18*I18)</f>
        <v>0</v>
      </c>
      <c r="K18" s="30">
        <f aca="true" t="shared" si="1" ref="K18:K19">H18*G18</f>
        <v>0</v>
      </c>
      <c r="L18" s="31">
        <f aca="true" t="shared" si="2" ref="L18:L19">J18*G18</f>
        <v>0</v>
      </c>
      <c r="O18" s="29"/>
    </row>
    <row r="19" spans="1:15" s="28" customFormat="1" ht="18" customHeight="1">
      <c r="A19" s="38"/>
      <c r="B19" s="39"/>
      <c r="C19" s="39"/>
      <c r="D19" s="22" t="s">
        <v>35</v>
      </c>
      <c r="E19" s="39"/>
      <c r="F19" s="40"/>
      <c r="G19" s="23">
        <v>1632</v>
      </c>
      <c r="H19" s="24"/>
      <c r="I19" s="25"/>
      <c r="J19" s="30">
        <f t="shared" si="0"/>
        <v>0</v>
      </c>
      <c r="K19" s="30">
        <f t="shared" si="1"/>
        <v>0</v>
      </c>
      <c r="L19" s="31">
        <f t="shared" si="2"/>
        <v>0</v>
      </c>
      <c r="O19" s="29"/>
    </row>
    <row r="20" spans="1:15" s="28" customFormat="1" ht="18" customHeight="1" thickBot="1">
      <c r="A20" s="38"/>
      <c r="B20" s="39"/>
      <c r="C20" s="39"/>
      <c r="D20" s="22" t="s">
        <v>36</v>
      </c>
      <c r="E20" s="39"/>
      <c r="F20" s="40"/>
      <c r="G20" s="32">
        <v>1460</v>
      </c>
      <c r="H20" s="24"/>
      <c r="I20" s="25"/>
      <c r="J20" s="30">
        <f>H20+(H20*I20)</f>
        <v>0</v>
      </c>
      <c r="K20" s="30">
        <f>H20*G20</f>
        <v>0</v>
      </c>
      <c r="L20" s="31">
        <f>J20*G20</f>
        <v>0</v>
      </c>
      <c r="O20" s="29"/>
    </row>
    <row r="21" spans="1:12" s="8" customFormat="1" ht="20.1" customHeight="1" thickBot="1">
      <c r="A21" s="36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18">
        <f>SUM(K17:K20)</f>
        <v>0</v>
      </c>
      <c r="L21" s="19">
        <f>SUM(L17:L20)</f>
        <v>0</v>
      </c>
    </row>
    <row r="22" ht="15.75" thickBot="1"/>
    <row r="23" spans="1:12" s="5" customFormat="1" ht="75.75" thickBot="1">
      <c r="A23" s="13" t="s">
        <v>10</v>
      </c>
      <c r="B23" s="14" t="s">
        <v>0</v>
      </c>
      <c r="C23" s="14" t="s">
        <v>1</v>
      </c>
      <c r="D23" s="15" t="s">
        <v>2</v>
      </c>
      <c r="E23" s="15" t="s">
        <v>3</v>
      </c>
      <c r="F23" s="21" t="s">
        <v>11</v>
      </c>
      <c r="G23" s="21" t="s">
        <v>19</v>
      </c>
      <c r="H23" s="16" t="s">
        <v>17</v>
      </c>
      <c r="I23" s="16" t="s">
        <v>4</v>
      </c>
      <c r="J23" s="16" t="s">
        <v>18</v>
      </c>
      <c r="K23" s="16" t="s">
        <v>5</v>
      </c>
      <c r="L23" s="17" t="s">
        <v>6</v>
      </c>
    </row>
    <row r="24" spans="1:15" s="28" customFormat="1" ht="44.25" customHeight="1" thickBot="1">
      <c r="A24" s="33" t="s">
        <v>24</v>
      </c>
      <c r="B24" s="34" t="s">
        <v>37</v>
      </c>
      <c r="C24" s="34" t="s">
        <v>51</v>
      </c>
      <c r="D24" s="22" t="s">
        <v>38</v>
      </c>
      <c r="E24" s="34" t="s">
        <v>21</v>
      </c>
      <c r="F24" s="35">
        <v>535000</v>
      </c>
      <c r="G24" s="23">
        <v>2488</v>
      </c>
      <c r="H24" s="24"/>
      <c r="I24" s="25"/>
      <c r="J24" s="26">
        <f>H24+(H24*I24)</f>
        <v>0</v>
      </c>
      <c r="K24" s="26">
        <f>H24*G24</f>
        <v>0</v>
      </c>
      <c r="L24" s="27">
        <f>J24*G24</f>
        <v>0</v>
      </c>
      <c r="O24" s="29"/>
    </row>
    <row r="25" spans="1:12" s="8" customFormat="1" ht="20.1" customHeight="1" thickBot="1">
      <c r="A25" s="36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18">
        <f>SUM(K24:K24)</f>
        <v>0</v>
      </c>
      <c r="L25" s="19">
        <f>SUM(L24:L24)</f>
        <v>0</v>
      </c>
    </row>
    <row r="26" ht="15.75" thickBot="1"/>
    <row r="27" spans="1:12" s="5" customFormat="1" ht="75.75" thickBot="1">
      <c r="A27" s="13" t="s">
        <v>10</v>
      </c>
      <c r="B27" s="14" t="s">
        <v>0</v>
      </c>
      <c r="C27" s="14" t="s">
        <v>1</v>
      </c>
      <c r="D27" s="15" t="s">
        <v>2</v>
      </c>
      <c r="E27" s="15" t="s">
        <v>3</v>
      </c>
      <c r="F27" s="21" t="s">
        <v>11</v>
      </c>
      <c r="G27" s="21" t="s">
        <v>19</v>
      </c>
      <c r="H27" s="16" t="s">
        <v>17</v>
      </c>
      <c r="I27" s="16" t="s">
        <v>4</v>
      </c>
      <c r="J27" s="16" t="s">
        <v>18</v>
      </c>
      <c r="K27" s="16" t="s">
        <v>5</v>
      </c>
      <c r="L27" s="17" t="s">
        <v>6</v>
      </c>
    </row>
    <row r="28" spans="1:15" s="28" customFormat="1" ht="44.25" customHeight="1" thickBot="1">
      <c r="A28" s="33" t="s">
        <v>26</v>
      </c>
      <c r="B28" s="34" t="s">
        <v>37</v>
      </c>
      <c r="C28" s="34" t="s">
        <v>52</v>
      </c>
      <c r="D28" s="22" t="s">
        <v>39</v>
      </c>
      <c r="E28" s="34" t="s">
        <v>21</v>
      </c>
      <c r="F28" s="35">
        <v>4318000</v>
      </c>
      <c r="G28" s="23">
        <v>3792</v>
      </c>
      <c r="H28" s="24"/>
      <c r="I28" s="25"/>
      <c r="J28" s="26">
        <f>H28+(H28*I28)</f>
        <v>0</v>
      </c>
      <c r="K28" s="26">
        <f>H28*G28</f>
        <v>0</v>
      </c>
      <c r="L28" s="27">
        <f>J28*G28</f>
        <v>0</v>
      </c>
      <c r="O28" s="29"/>
    </row>
    <row r="29" spans="1:12" s="8" customFormat="1" ht="20.1" customHeight="1" thickBot="1">
      <c r="A29" s="36" t="s">
        <v>27</v>
      </c>
      <c r="B29" s="37"/>
      <c r="C29" s="37"/>
      <c r="D29" s="37"/>
      <c r="E29" s="37"/>
      <c r="F29" s="37"/>
      <c r="G29" s="37"/>
      <c r="H29" s="37"/>
      <c r="I29" s="37"/>
      <c r="J29" s="37"/>
      <c r="K29" s="18">
        <f>SUM(K28:K28)</f>
        <v>0</v>
      </c>
      <c r="L29" s="19">
        <f>SUM(L28:L28)</f>
        <v>0</v>
      </c>
    </row>
    <row r="30" ht="15.75" thickBot="1"/>
    <row r="31" spans="1:12" s="5" customFormat="1" ht="75.75" thickBot="1">
      <c r="A31" s="13" t="s">
        <v>10</v>
      </c>
      <c r="B31" s="14" t="s">
        <v>0</v>
      </c>
      <c r="C31" s="14" t="s">
        <v>1</v>
      </c>
      <c r="D31" s="15" t="s">
        <v>2</v>
      </c>
      <c r="E31" s="15" t="s">
        <v>3</v>
      </c>
      <c r="F31" s="21" t="s">
        <v>11</v>
      </c>
      <c r="G31" s="21" t="s">
        <v>19</v>
      </c>
      <c r="H31" s="16" t="s">
        <v>17</v>
      </c>
      <c r="I31" s="16" t="s">
        <v>4</v>
      </c>
      <c r="J31" s="16" t="s">
        <v>18</v>
      </c>
      <c r="K31" s="16" t="s">
        <v>5</v>
      </c>
      <c r="L31" s="17" t="s">
        <v>6</v>
      </c>
    </row>
    <row r="32" spans="1:15" s="28" customFormat="1" ht="18" customHeight="1">
      <c r="A32" s="38" t="s">
        <v>40</v>
      </c>
      <c r="B32" s="39" t="s">
        <v>42</v>
      </c>
      <c r="C32" s="39" t="s">
        <v>49</v>
      </c>
      <c r="D32" s="22" t="s">
        <v>43</v>
      </c>
      <c r="E32" s="39" t="s">
        <v>21</v>
      </c>
      <c r="F32" s="40">
        <v>10399000</v>
      </c>
      <c r="G32" s="23">
        <v>1684</v>
      </c>
      <c r="H32" s="24"/>
      <c r="I32" s="25"/>
      <c r="J32" s="26">
        <f>H32+(H32*I32)</f>
        <v>0</v>
      </c>
      <c r="K32" s="26">
        <f>H32*G32</f>
        <v>0</v>
      </c>
      <c r="L32" s="27">
        <f>J32*G32</f>
        <v>0</v>
      </c>
      <c r="O32" s="29"/>
    </row>
    <row r="33" spans="1:15" s="28" customFormat="1" ht="18" customHeight="1">
      <c r="A33" s="38"/>
      <c r="B33" s="39"/>
      <c r="C33" s="39"/>
      <c r="D33" s="22" t="s">
        <v>44</v>
      </c>
      <c r="E33" s="39"/>
      <c r="F33" s="40"/>
      <c r="G33" s="23">
        <v>708</v>
      </c>
      <c r="H33" s="24"/>
      <c r="I33" s="25"/>
      <c r="J33" s="30">
        <f aca="true" t="shared" si="3" ref="J33:J34">H33+(H33*I33)</f>
        <v>0</v>
      </c>
      <c r="K33" s="30">
        <f aca="true" t="shared" si="4" ref="K33:K34">H33*G33</f>
        <v>0</v>
      </c>
      <c r="L33" s="31">
        <f aca="true" t="shared" si="5" ref="L33:L34">J33*G33</f>
        <v>0</v>
      </c>
      <c r="O33" s="29"/>
    </row>
    <row r="34" spans="1:15" s="28" customFormat="1" ht="18" customHeight="1" thickBot="1">
      <c r="A34" s="38"/>
      <c r="B34" s="39"/>
      <c r="C34" s="39"/>
      <c r="D34" s="22" t="s">
        <v>45</v>
      </c>
      <c r="E34" s="39"/>
      <c r="F34" s="40"/>
      <c r="G34" s="23">
        <v>4</v>
      </c>
      <c r="H34" s="24"/>
      <c r="I34" s="25"/>
      <c r="J34" s="30">
        <f t="shared" si="3"/>
        <v>0</v>
      </c>
      <c r="K34" s="30">
        <f t="shared" si="4"/>
        <v>0</v>
      </c>
      <c r="L34" s="31">
        <f t="shared" si="5"/>
        <v>0</v>
      </c>
      <c r="O34" s="29"/>
    </row>
    <row r="35" spans="1:12" s="8" customFormat="1" ht="20.1" customHeight="1" thickBot="1">
      <c r="A35" s="36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18">
        <f>SUM(K32:K34)</f>
        <v>0</v>
      </c>
      <c r="L35" s="19">
        <f>SUM(L32:L34)</f>
        <v>0</v>
      </c>
    </row>
  </sheetData>
  <mergeCells count="20">
    <mergeCell ref="A35:J35"/>
    <mergeCell ref="A32:A34"/>
    <mergeCell ref="B32:B34"/>
    <mergeCell ref="C32:C34"/>
    <mergeCell ref="E32:E34"/>
    <mergeCell ref="F32:F34"/>
    <mergeCell ref="A10:J10"/>
    <mergeCell ref="A1:L1"/>
    <mergeCell ref="A2:L2"/>
    <mergeCell ref="A4:C4"/>
    <mergeCell ref="D4:L4"/>
    <mergeCell ref="A21:J21"/>
    <mergeCell ref="A29:J29"/>
    <mergeCell ref="A25:J25"/>
    <mergeCell ref="A14:J14"/>
    <mergeCell ref="A17:A20"/>
    <mergeCell ref="B17:B20"/>
    <mergeCell ref="C17:C20"/>
    <mergeCell ref="E17:E20"/>
    <mergeCell ref="F17:F20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PharmDr. Kamila Vaněrová</cp:lastModifiedBy>
  <cp:lastPrinted>2024-03-25T13:31:07Z</cp:lastPrinted>
  <dcterms:created xsi:type="dcterms:W3CDTF">2018-10-10T08:23:47Z</dcterms:created>
  <dcterms:modified xsi:type="dcterms:W3CDTF">2024-05-20T05:21:55Z</dcterms:modified>
  <cp:category/>
  <cp:version/>
  <cp:contentType/>
  <cp:contentStatus/>
</cp:coreProperties>
</file>