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9"/>
  <workbookPr defaultThemeVersion="166925"/>
  <bookViews>
    <workbookView xWindow="0" yWindow="0" windowWidth="21570" windowHeight="7980" activeTab="0"/>
  </bookViews>
  <sheets>
    <sheet name="List1" sheetId="1" r:id="rId1"/>
  </sheets>
  <definedNames>
    <definedName name="_xlnm.Print_Area" localSheetId="0">'List1'!$A$1:$Q$39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<sst xmlns="http://schemas.openxmlformats.org/spreadsheetml/2006/main" count="235" uniqueCount="129">
  <si>
    <t>deska LTD/CPL, 18mm</t>
  </si>
  <si>
    <t>deska LTD/CPL, 22mm</t>
  </si>
  <si>
    <t>Skříň</t>
  </si>
  <si>
    <t>Knihovna</t>
  </si>
  <si>
    <t>uzamykatelná, horní díl dveře sklo - 3 police, spodní díl plný - 2 police</t>
  </si>
  <si>
    <t>Materiál desky</t>
  </si>
  <si>
    <t>Materiál ostatní</t>
  </si>
  <si>
    <t>Popis</t>
  </si>
  <si>
    <t>Provedení</t>
  </si>
  <si>
    <t>Komoda</t>
  </si>
  <si>
    <t xml:space="preserve">200 x 80 x 40 </t>
  </si>
  <si>
    <t>Kontejner</t>
  </si>
  <si>
    <t>64 x 43 x 51</t>
  </si>
  <si>
    <t>Lavice</t>
  </si>
  <si>
    <t>45 x 100 x 40</t>
  </si>
  <si>
    <t>Lékárna</t>
  </si>
  <si>
    <t>200 x 40 x 40</t>
  </si>
  <si>
    <t>chrom lesk, klipové panty, zámek s výměnnou vložkou, úchytky rozteč 96mm</t>
  </si>
  <si>
    <t>82 x 70 x 40</t>
  </si>
  <si>
    <t>kovové pojezdy/kovové boky. Chrom lesk, zámek s výměnnou vložkou, úchyty rozteč 96 mm</t>
  </si>
  <si>
    <t>deska LTD/CPL,18mm, zadní HDS 4mm;  police, sokly  LTD/CPL</t>
  </si>
  <si>
    <t>sklo 4 mm zabroušeno</t>
  </si>
  <si>
    <t>Podstavec PC</t>
  </si>
  <si>
    <t>200 x 80 x 50</t>
  </si>
  <si>
    <t>200 x 80 x 45</t>
  </si>
  <si>
    <t>200 x 40 x 55</t>
  </si>
  <si>
    <t>Skříň na osobní věci</t>
  </si>
  <si>
    <t>Skříň šatní</t>
  </si>
  <si>
    <t>200 x 46 x 55</t>
  </si>
  <si>
    <t>200 x 68 x 55</t>
  </si>
  <si>
    <t>200 x 90 x 55</t>
  </si>
  <si>
    <t>180 x 60 x 40</t>
  </si>
  <si>
    <t>180 x 30 x 40</t>
  </si>
  <si>
    <t xml:space="preserve">Skříň na prádlo </t>
  </si>
  <si>
    <t xml:space="preserve">Skříň </t>
  </si>
  <si>
    <t>Skříňka spodní</t>
  </si>
  <si>
    <t>75 x 60 x 40</t>
  </si>
  <si>
    <t>6,5 x 25 x 45</t>
  </si>
  <si>
    <t>pojízdný</t>
  </si>
  <si>
    <t>LTD/CPL, 18 mm</t>
  </si>
  <si>
    <t>šatní tyčka, uzamykatelná, 2 dveře, 2 police</t>
  </si>
  <si>
    <t>šatní tyčka, uzamykatelná, 1 dveře, 2 police</t>
  </si>
  <si>
    <t>deska + zadní  LTD/CPL, 18mm</t>
  </si>
  <si>
    <t>otevřená, 2 police</t>
  </si>
  <si>
    <t>72 x 80 x 33</t>
  </si>
  <si>
    <t>Skřňka horní</t>
  </si>
  <si>
    <t>závěsná, uzavřená, 2 police</t>
  </si>
  <si>
    <t>Stolek konferenční</t>
  </si>
  <si>
    <t>Stolek noční</t>
  </si>
  <si>
    <t>48 x 40 x 30</t>
  </si>
  <si>
    <t>1 zásuvka se zarážkou, 1 police, úchytka</t>
  </si>
  <si>
    <t xml:space="preserve">Stůl </t>
  </si>
  <si>
    <t>Válenda</t>
  </si>
  <si>
    <t>Věšáková stěna</t>
  </si>
  <si>
    <t>V x Š x Hl. (cm)</t>
  </si>
  <si>
    <t>ABS 2 mm lepeno polyuretanovým lepidlem, stavitelné nohy pod soklem, sokl zároveň s čelem</t>
  </si>
  <si>
    <t>chrom lesk, klipové panty, zámek s číselným kódem, úchytky rozteč 96mm</t>
  </si>
  <si>
    <t>chrom lesk, klipové panty, úchytky rozteč 96mm</t>
  </si>
  <si>
    <t>deska LTD/CPL,18mm, zadní HDS 4mm;  police LTD/CPL</t>
  </si>
  <si>
    <t>ABS 2 mm lepeno polyuretanovým lepidlem</t>
  </si>
  <si>
    <t>deska LTD/CPL 22mm</t>
  </si>
  <si>
    <t>55 x 75 x 60</t>
  </si>
  <si>
    <t>deska, rámové kovové podnoží stavitelné</t>
  </si>
  <si>
    <t>kovové podnoží RAL 9006, noha 50x50mm</t>
  </si>
  <si>
    <t>chrom lesk, klipové panty, výsuv, úchytky rozteč 96mm</t>
  </si>
  <si>
    <t>75 x 80 x 80</t>
  </si>
  <si>
    <t>kovové rámové podnoží stavitelné</t>
  </si>
  <si>
    <t>75 x 200 x 80</t>
  </si>
  <si>
    <t>kancelářská podnož stavitelná, průchodka po usazení stolu, kabelový most</t>
  </si>
  <si>
    <t>75 x 160 x 80</t>
  </si>
  <si>
    <t>75 x 150 x 70</t>
  </si>
  <si>
    <t>rámová stavitelná podnož, průchodka po usazení stolu</t>
  </si>
  <si>
    <t>rámová stavitelná podnož</t>
  </si>
  <si>
    <t>deska LTD/CPL, 18mm; spodní dno HDF 4mm</t>
  </si>
  <si>
    <t>180 x 60 x 1,8</t>
  </si>
  <si>
    <t>3x dvojháček s kloboukem, zrcadlo 60x30 cm, montáž do zdi</t>
  </si>
  <si>
    <t>90 x 72 x 1,8</t>
  </si>
  <si>
    <t>Položka</t>
  </si>
  <si>
    <t>uzamykatelná, dvoudvéřová, 2 police</t>
  </si>
  <si>
    <t>Číslo</t>
  </si>
  <si>
    <t>uzamykatelná, 5 polic, 2 dveře</t>
  </si>
  <si>
    <t>otevřená, 6 polic</t>
  </si>
  <si>
    <t>kabelový most a kovové podnoží RAL 9006, noha 50x50mm</t>
  </si>
  <si>
    <t>Kovové prvky</t>
  </si>
  <si>
    <t>75 x 140 x 70</t>
  </si>
  <si>
    <t>75 x 120 x 70</t>
  </si>
  <si>
    <t>75 x 100 x 90</t>
  </si>
  <si>
    <t>75 x 80 x 60</t>
  </si>
  <si>
    <t>zrcado</t>
  </si>
  <si>
    <t>kovové dvojháčky s kloboukem</t>
  </si>
  <si>
    <t>kolečka plast  v. 45mm</t>
  </si>
  <si>
    <t>boky opatřené kluzáky</t>
  </si>
  <si>
    <t>kluzáky plastové</t>
  </si>
  <si>
    <t>dělená, 2x uzamykatelné dveře, 6 polic, 2x šatní tyčka, 2 háček,  číselný kód, (do filtrů)</t>
  </si>
  <si>
    <t>dělená, 3x uzamykatelné dveře, 9 polic, 3x šatní tyčka, 3 háčky,  číselný kód, (do filtrů)</t>
  </si>
  <si>
    <t>dělená, 4x uzamykatelné dveře, 12 polic, 4x šatní tyčka, 4 háčky,  číselný kód, (do filtrů)</t>
  </si>
  <si>
    <t>8x oddělení, uzamykatelné dveře, zámek s výměnnou vložkou, po 1 polici</t>
  </si>
  <si>
    <t>10x oddělení, uzamykatelné dveře, zámek s výměnnou vložkou</t>
  </si>
  <si>
    <t>5x oddělení, uzamykatelné dveře, zámek s výměnnou vložkou</t>
  </si>
  <si>
    <t>horní deska LTD/CPL, 22mm, ostatní korpus 18mm</t>
  </si>
  <si>
    <t>s úložným prostorem, čelo přední+boční, levé/pravé provedení, deska pod matraci, plastové kluzáky</t>
  </si>
  <si>
    <t>plastové kluzáky</t>
  </si>
  <si>
    <t>uzamykatelná, rozdělení horní x dolní část (4 dvířka) 5 polic</t>
  </si>
  <si>
    <t>ABS 2 mm lepeno polyuretanovým lepidlem, 4 kolečka na měkké podlahy</t>
  </si>
  <si>
    <t xml:space="preserve">4 šuplíky, první uzamykatelný, na kolečkách </t>
  </si>
  <si>
    <t>5x dvojháček s kloboukem, zrcadlo 60x30 cm, montáž do zdi</t>
  </si>
  <si>
    <t>1. etapa, předání do 04.09.2024
dub nebrasca</t>
  </si>
  <si>
    <t>2. etapa, předání do 30.9.2024
dub nebrasca</t>
  </si>
  <si>
    <t>1. etapa, předání do 04.09.2024
vanilka + barevná ABS hrana</t>
  </si>
  <si>
    <t>2. etapa, předání do 30.9.2024
vanilka + ABS barevná hrana</t>
  </si>
  <si>
    <t>44 x 205 x 95</t>
  </si>
  <si>
    <t>uzamykatelná, 6 polic</t>
  </si>
  <si>
    <t>Cena za 1 ks bez DPH</t>
  </si>
  <si>
    <t>Cena za 1 ks včetně DPH</t>
  </si>
  <si>
    <t>Cena celkem bez DPH</t>
  </si>
  <si>
    <t>Cena celkem včetně DPH</t>
  </si>
  <si>
    <t>Celkové předpokládané množství</t>
  </si>
  <si>
    <t>Celková cena</t>
  </si>
  <si>
    <r>
      <t xml:space="preserve">ABS 2 mm lepeno polyuretanovým lepidlem, stavitelné nohy pod soklem, sokl zároveň s čelem, </t>
    </r>
    <r>
      <rPr>
        <sz val="11"/>
        <color rgb="FFFF0000"/>
        <rFont val="Arial"/>
        <family val="2"/>
      </rPr>
      <t>u samostatně stojících skříní horní plát 22 mm</t>
    </r>
  </si>
  <si>
    <t>Příloha č. 2 ZD</t>
  </si>
  <si>
    <t>Příloha č. 2 Soupis dodávek - ceník</t>
  </si>
  <si>
    <t>-       nosnost polic bude 25 kg</t>
  </si>
  <si>
    <t>-       kolečka na měkké podlahy</t>
  </si>
  <si>
    <t>-       nábytek bude umístěn ke zdi – bezprašnost – frézování soklu</t>
  </si>
  <si>
    <t>-       vyfrézování průchodky na kabely po usazení stolů</t>
  </si>
  <si>
    <t>-       dekor laminované desky v barvě vanilka / slonová kost, např. vanilka U108 vzorník EGGER nebo obdobná</t>
  </si>
  <si>
    <t>-       veškeré ABS hrany u nábytku vyrobeného z laminované desky v barvě vanilky / slonová kost budou mít tloušťku hrany min. 2 mm v barvách dle jednotlivých pater v budově CH. Barvy ABS hran budou v obdobných odstínech jako barvy ze vzorníku EGGER: modrá U525, modrá U522; žlutá U114; zelená U630, zelená U655; oranžová U332. Barvy budou vybrány odběratelem ze vzorníku vítězného dodavatele a bude upřesněn počet kusů nábytku v dané barvě ABS hrany před zahájením výroby. Názorný příklad požadovaného vzhledu nábytku je uveden v Příloze č. 9 vzorové fotografie a v Příloze č. 10 Nákresy.</t>
  </si>
  <si>
    <t>-       zadavatel má již některý nábytek v dekoru Buk Country přírodní (vzorník EGGER H3991) z důvodu zachování stejného vzhledu požaduje obdobný dekor, např. Dub Nagano 8431 ze vzorníku Kronspan nebo dekor Dub Nebraska přírodní H3331 ze vzorníku EGGER. Finální dekor bude odběratelem vybrán ze vzorníku vítězného dodavatele před zahájením výroby.</t>
  </si>
  <si>
    <t xml:space="preserve">     Požadavky na materiál: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</si>
</sst>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0\ &quot;Kč&quot;"/>
  </numFmts>
  <fonts count="8">
    <font>
      <sz val="11"/>
      <color theme="1"/>
      <name val="Calibri"/>
      <family val="2"/>
      <scheme val="minor"/>
    </font>
    <font>
      <sz val="10"/>
      <name val="Arial"/>
      <family val="2"/>
    </font>
    <font>
      <sz val="11"/>
      <color rgb="FF000000"/>
      <name val="Calibri"/>
      <family val="2"/>
    </font>
    <font>
      <b/>
      <sz val="11"/>
      <color theme="1"/>
      <name val="Arial"/>
      <family val="2"/>
    </font>
    <font>
      <sz val="11"/>
      <color theme="1"/>
      <name val="Arial"/>
      <family val="2"/>
    </font>
    <font>
      <sz val="11"/>
      <color rgb="FFFF0000"/>
      <name val="Arial"/>
      <family val="2"/>
    </font>
    <font>
      <sz val="11"/>
      <name val="Arial"/>
      <family val="2"/>
    </font>
    <font>
      <b/>
      <u val="single"/>
      <sz val="14"/>
      <color theme="1"/>
      <name val="Arial"/>
      <family val="2"/>
    </font>
  </fonts>
  <fills count="5">
    <fill>
      <patternFill/>
    </fill>
    <fill>
      <patternFill patternType="gray125"/>
    </fill>
    <fill>
      <patternFill patternType="solid">
        <fgColor theme="0" tint="-0.04997999966144562"/>
        <bgColor indexed="64"/>
      </patternFill>
    </fill>
    <fill>
      <patternFill patternType="solid">
        <fgColor theme="7" tint="0.7999799847602844"/>
        <bgColor indexed="64"/>
      </patternFill>
    </fill>
    <fill>
      <patternFill patternType="solid">
        <fgColor theme="6" tint="0.7999799847602844"/>
        <bgColor indexed="64"/>
      </patternFill>
    </fill>
  </fills>
  <borders count="15">
    <border>
      <left/>
      <right/>
      <top/>
      <bottom/>
      <diagonal/>
    </border>
    <border>
      <left style="thin"/>
      <right style="thin"/>
      <top/>
      <bottom style="thin"/>
    </border>
    <border>
      <left style="thin"/>
      <right style="thin"/>
      <top style="thin"/>
      <bottom style="thin"/>
    </border>
    <border>
      <left style="thin"/>
      <right style="thin"/>
      <top style="thin"/>
      <bottom/>
    </border>
    <border>
      <left style="thin"/>
      <right style="medium"/>
      <top/>
      <bottom style="thin"/>
    </border>
    <border>
      <left style="medium"/>
      <right style="thin"/>
      <top style="medium"/>
      <bottom style="medium"/>
    </border>
    <border>
      <left style="thin"/>
      <right style="medium"/>
      <top style="medium"/>
      <bottom style="medium"/>
    </border>
    <border>
      <left style="thin"/>
      <right style="thin"/>
      <top/>
      <bottom/>
    </border>
    <border>
      <left style="thin"/>
      <right style="medium"/>
      <top/>
      <bottom/>
    </border>
    <border>
      <left/>
      <right/>
      <top style="medium"/>
      <bottom style="medium"/>
    </border>
    <border>
      <left style="medium"/>
      <right style="thin"/>
      <top/>
      <bottom style="thin"/>
    </border>
    <border>
      <left style="medium"/>
      <right style="thin"/>
      <top style="thin"/>
      <bottom style="thin"/>
    </border>
    <border>
      <left style="medium"/>
      <right style="thin"/>
      <top style="thin"/>
      <bottom/>
    </border>
    <border>
      <left style="medium"/>
      <right/>
      <top style="medium"/>
      <bottom style="medium"/>
    </border>
    <border>
      <left style="thin"/>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37">
    <xf numFmtId="0" fontId="0" fillId="0" borderId="0" xfId="0"/>
    <xf numFmtId="0" fontId="0" fillId="0" borderId="0" xfId="0"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6" fillId="0" borderId="2" xfId="0" applyFont="1" applyFill="1" applyBorder="1" applyAlignment="1">
      <alignment horizontal="center" vertical="center"/>
    </xf>
    <xf numFmtId="0" fontId="4" fillId="0" borderId="3" xfId="0" applyFont="1" applyBorder="1" applyAlignment="1">
      <alignment horizontal="center" vertical="center"/>
    </xf>
    <xf numFmtId="3" fontId="4" fillId="0" borderId="1" xfId="0" applyNumberFormat="1" applyFont="1" applyBorder="1" applyAlignment="1">
      <alignment horizontal="center" vertical="center"/>
    </xf>
    <xf numFmtId="3" fontId="4" fillId="0" borderId="4" xfId="0" applyNumberFormat="1" applyFont="1" applyBorder="1" applyAlignment="1">
      <alignment horizontal="center" vertical="center"/>
    </xf>
    <xf numFmtId="3" fontId="4" fillId="2" borderId="1"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166" fontId="4" fillId="3" borderId="5" xfId="0" applyNumberFormat="1" applyFont="1" applyFill="1" applyBorder="1" applyAlignment="1">
      <alignment horizontal="center" vertical="center"/>
    </xf>
    <xf numFmtId="166" fontId="4" fillId="3" borderId="6" xfId="0" applyNumberFormat="1" applyFont="1" applyFill="1" applyBorder="1" applyAlignment="1">
      <alignment horizontal="center" vertical="center"/>
    </xf>
    <xf numFmtId="3" fontId="4" fillId="2" borderId="3" xfId="0" applyNumberFormat="1" applyFont="1" applyFill="1" applyBorder="1" applyAlignment="1">
      <alignment horizontal="center" vertical="center"/>
    </xf>
    <xf numFmtId="3" fontId="4" fillId="0" borderId="7" xfId="0" applyNumberFormat="1" applyFont="1" applyBorder="1" applyAlignment="1">
      <alignment horizontal="center" vertical="center"/>
    </xf>
    <xf numFmtId="3" fontId="4" fillId="0" borderId="8" xfId="0" applyNumberFormat="1" applyFont="1" applyBorder="1" applyAlignment="1">
      <alignment horizontal="center" vertical="center"/>
    </xf>
    <xf numFmtId="0" fontId="3" fillId="3" borderId="9" xfId="0" applyFont="1" applyFill="1" applyBorder="1"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3" borderId="13" xfId="0" applyFont="1" applyFill="1" applyBorder="1" applyAlignment="1">
      <alignment horizontal="center" vertical="center"/>
    </xf>
    <xf numFmtId="0" fontId="4" fillId="0" borderId="2" xfId="0" applyFont="1" applyFill="1" applyBorder="1" applyAlignment="1">
      <alignment horizontal="center" vertical="center"/>
    </xf>
    <xf numFmtId="0" fontId="3" fillId="3" borderId="9" xfId="0" applyFont="1" applyFill="1" applyBorder="1" applyAlignment="1">
      <alignment horizontal="center" vertical="center"/>
    </xf>
    <xf numFmtId="0" fontId="0" fillId="0" borderId="0" xfId="0"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7" fillId="0" borderId="0" xfId="0" applyFont="1" applyAlignment="1">
      <alignment horizontal="center" vertical="center"/>
    </xf>
    <xf numFmtId="0" fontId="4" fillId="0" borderId="0" xfId="0" applyFont="1" applyAlignment="1">
      <alignment horizontal="justify"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left" vertical="center"/>
    </xf>
    <xf numFmtId="0" fontId="3" fillId="4" borderId="5"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4" xfId="0" applyFont="1" applyFill="1" applyBorder="1" applyAlignment="1">
      <alignment horizontal="center" vertical="center" wrapText="1"/>
    </xf>
    <xf numFmtId="0" fontId="3" fillId="4" borderId="6"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13A0E-9DD6-43CF-A3B1-C35331EE4671}">
  <sheetPr>
    <pageSetUpPr fitToPage="1"/>
  </sheetPr>
  <dimension ref="A1:Q51"/>
  <sheetViews>
    <sheetView tabSelected="1" zoomScale="80" zoomScaleNormal="80" workbookViewId="0" topLeftCell="A1">
      <pane ySplit="4" topLeftCell="A5" activePane="bottomLeft" state="frozen"/>
      <selection pane="bottomLeft" activeCell="D5" sqref="D5"/>
    </sheetView>
  </sheetViews>
  <sheetFormatPr defaultColWidth="9.140625" defaultRowHeight="15"/>
  <cols>
    <col min="1" max="1" width="9.140625" style="1" customWidth="1"/>
    <col min="2" max="2" width="22.57421875" style="1" customWidth="1"/>
    <col min="3" max="3" width="17.57421875" style="22" customWidth="1"/>
    <col min="4" max="4" width="43.8515625" style="22" customWidth="1"/>
    <col min="5" max="5" width="40.140625" style="22" customWidth="1"/>
    <col min="6" max="6" width="25.28125" style="1" customWidth="1"/>
    <col min="7" max="7" width="45.28125" style="1" customWidth="1"/>
    <col min="8" max="8" width="17.140625" style="1" bestFit="1" customWidth="1"/>
    <col min="9" max="9" width="15.00390625" style="1" customWidth="1"/>
    <col min="10" max="11" width="15.421875" style="1" customWidth="1"/>
    <col min="12" max="12" width="14.28125" style="1" customWidth="1"/>
    <col min="13" max="13" width="11.8515625" style="1" customWidth="1"/>
    <col min="14" max="15" width="16.421875" style="1" customWidth="1"/>
    <col min="16" max="16" width="20.7109375" style="1" customWidth="1"/>
    <col min="17" max="17" width="19.421875" style="1" customWidth="1"/>
  </cols>
  <sheetData>
    <row r="1" ht="15">
      <c r="P1" s="1" t="s">
        <v>119</v>
      </c>
    </row>
    <row r="2" spans="1:17" ht="36.75" customHeight="1">
      <c r="A2" s="27" t="s">
        <v>120</v>
      </c>
      <c r="B2" s="27"/>
      <c r="C2" s="27"/>
      <c r="D2" s="27"/>
      <c r="E2" s="27"/>
      <c r="F2" s="27"/>
      <c r="G2" s="27"/>
      <c r="H2" s="27"/>
      <c r="I2" s="27"/>
      <c r="J2" s="27"/>
      <c r="K2" s="27"/>
      <c r="L2" s="27"/>
      <c r="M2" s="27"/>
      <c r="N2" s="27"/>
      <c r="O2" s="27"/>
      <c r="P2" s="27"/>
      <c r="Q2" s="27"/>
    </row>
    <row r="3" ht="36.75" customHeight="1" thickBot="1"/>
    <row r="4" spans="1:17" ht="90.75" thickBot="1">
      <c r="A4" s="33" t="s">
        <v>79</v>
      </c>
      <c r="B4" s="34" t="s">
        <v>77</v>
      </c>
      <c r="C4" s="35" t="s">
        <v>54</v>
      </c>
      <c r="D4" s="35" t="s">
        <v>7</v>
      </c>
      <c r="E4" s="35" t="s">
        <v>8</v>
      </c>
      <c r="F4" s="34" t="s">
        <v>5</v>
      </c>
      <c r="G4" s="34" t="s">
        <v>83</v>
      </c>
      <c r="H4" s="34" t="s">
        <v>6</v>
      </c>
      <c r="I4" s="35" t="s">
        <v>108</v>
      </c>
      <c r="J4" s="35" t="s">
        <v>106</v>
      </c>
      <c r="K4" s="35" t="s">
        <v>109</v>
      </c>
      <c r="L4" s="35" t="s">
        <v>107</v>
      </c>
      <c r="M4" s="35" t="s">
        <v>116</v>
      </c>
      <c r="N4" s="35" t="s">
        <v>112</v>
      </c>
      <c r="O4" s="35" t="s">
        <v>113</v>
      </c>
      <c r="P4" s="35" t="s">
        <v>114</v>
      </c>
      <c r="Q4" s="36" t="s">
        <v>115</v>
      </c>
    </row>
    <row r="5" spans="1:17" ht="42.75">
      <c r="A5" s="16">
        <v>1</v>
      </c>
      <c r="B5" s="2" t="s">
        <v>3</v>
      </c>
      <c r="C5" s="23" t="s">
        <v>10</v>
      </c>
      <c r="D5" s="23" t="s">
        <v>4</v>
      </c>
      <c r="E5" s="23" t="s">
        <v>55</v>
      </c>
      <c r="F5" s="23" t="s">
        <v>20</v>
      </c>
      <c r="G5" s="23" t="s">
        <v>17</v>
      </c>
      <c r="H5" s="23" t="s">
        <v>21</v>
      </c>
      <c r="I5" s="2">
        <v>7</v>
      </c>
      <c r="J5" s="2">
        <v>7</v>
      </c>
      <c r="K5" s="2">
        <v>0</v>
      </c>
      <c r="L5" s="2">
        <v>16</v>
      </c>
      <c r="M5" s="2">
        <f>I5+J5+K5+L5</f>
        <v>30</v>
      </c>
      <c r="N5" s="8"/>
      <c r="O5" s="8"/>
      <c r="P5" s="6">
        <f>N5*M5</f>
        <v>0</v>
      </c>
      <c r="Q5" s="7">
        <f>O5*M5</f>
        <v>0</v>
      </c>
    </row>
    <row r="6" spans="1:17" ht="57">
      <c r="A6" s="17">
        <v>2</v>
      </c>
      <c r="B6" s="3" t="s">
        <v>9</v>
      </c>
      <c r="C6" s="24" t="s">
        <v>18</v>
      </c>
      <c r="D6" s="24" t="s">
        <v>78</v>
      </c>
      <c r="E6" s="24" t="s">
        <v>118</v>
      </c>
      <c r="F6" s="24" t="s">
        <v>20</v>
      </c>
      <c r="G6" s="24" t="s">
        <v>17</v>
      </c>
      <c r="H6" s="3"/>
      <c r="I6" s="3">
        <v>0</v>
      </c>
      <c r="J6" s="3">
        <v>12</v>
      </c>
      <c r="K6" s="3">
        <v>1</v>
      </c>
      <c r="L6" s="3">
        <v>4</v>
      </c>
      <c r="M6" s="3">
        <f aca="true" t="shared" si="0" ref="M6:M38">I6+J6+K6+L6</f>
        <v>17</v>
      </c>
      <c r="N6" s="9"/>
      <c r="O6" s="9"/>
      <c r="P6" s="6">
        <f aca="true" t="shared" si="1" ref="P6:P38">N6*M6</f>
        <v>0</v>
      </c>
      <c r="Q6" s="7">
        <f aca="true" t="shared" si="2" ref="Q6:Q38">O6*M6</f>
        <v>0</v>
      </c>
    </row>
    <row r="7" spans="1:17" ht="42.75">
      <c r="A7" s="17">
        <v>3</v>
      </c>
      <c r="B7" s="3" t="s">
        <v>11</v>
      </c>
      <c r="C7" s="24" t="s">
        <v>12</v>
      </c>
      <c r="D7" s="24" t="s">
        <v>104</v>
      </c>
      <c r="E7" s="25" t="s">
        <v>103</v>
      </c>
      <c r="F7" s="24" t="s">
        <v>42</v>
      </c>
      <c r="G7" s="24" t="s">
        <v>19</v>
      </c>
      <c r="H7" s="24" t="s">
        <v>90</v>
      </c>
      <c r="I7" s="3">
        <v>28</v>
      </c>
      <c r="J7" s="3">
        <v>10</v>
      </c>
      <c r="K7" s="3">
        <v>71</v>
      </c>
      <c r="L7" s="3">
        <v>30</v>
      </c>
      <c r="M7" s="3">
        <f t="shared" si="0"/>
        <v>139</v>
      </c>
      <c r="N7" s="9"/>
      <c r="O7" s="9"/>
      <c r="P7" s="6">
        <f t="shared" si="1"/>
        <v>0</v>
      </c>
      <c r="Q7" s="7">
        <f t="shared" si="2"/>
        <v>0</v>
      </c>
    </row>
    <row r="8" spans="1:17" ht="28.5">
      <c r="A8" s="17">
        <v>4</v>
      </c>
      <c r="B8" s="20" t="s">
        <v>13</v>
      </c>
      <c r="C8" s="25" t="s">
        <v>14</v>
      </c>
      <c r="D8" s="24" t="s">
        <v>91</v>
      </c>
      <c r="E8" s="24" t="s">
        <v>59</v>
      </c>
      <c r="F8" s="24" t="s">
        <v>60</v>
      </c>
      <c r="G8" s="3" t="s">
        <v>92</v>
      </c>
      <c r="H8" s="3"/>
      <c r="I8" s="3">
        <v>12</v>
      </c>
      <c r="J8" s="3">
        <v>0</v>
      </c>
      <c r="K8" s="3">
        <v>3</v>
      </c>
      <c r="L8" s="3">
        <v>0</v>
      </c>
      <c r="M8" s="3">
        <f t="shared" si="0"/>
        <v>15</v>
      </c>
      <c r="N8" s="9"/>
      <c r="O8" s="9"/>
      <c r="P8" s="6">
        <f t="shared" si="1"/>
        <v>0</v>
      </c>
      <c r="Q8" s="7">
        <f t="shared" si="2"/>
        <v>0</v>
      </c>
    </row>
    <row r="9" spans="1:17" ht="42.75">
      <c r="A9" s="17">
        <v>5</v>
      </c>
      <c r="B9" s="3" t="s">
        <v>15</v>
      </c>
      <c r="C9" s="24" t="s">
        <v>10</v>
      </c>
      <c r="D9" s="24" t="s">
        <v>4</v>
      </c>
      <c r="E9" s="24" t="s">
        <v>55</v>
      </c>
      <c r="F9" s="24" t="s">
        <v>20</v>
      </c>
      <c r="G9" s="24" t="s">
        <v>17</v>
      </c>
      <c r="H9" s="24" t="s">
        <v>21</v>
      </c>
      <c r="I9" s="3">
        <v>0</v>
      </c>
      <c r="J9" s="3">
        <v>0</v>
      </c>
      <c r="K9" s="3">
        <v>10</v>
      </c>
      <c r="L9" s="3">
        <v>0</v>
      </c>
      <c r="M9" s="3">
        <f t="shared" si="0"/>
        <v>10</v>
      </c>
      <c r="N9" s="9"/>
      <c r="O9" s="9"/>
      <c r="P9" s="6">
        <f t="shared" si="1"/>
        <v>0</v>
      </c>
      <c r="Q9" s="7">
        <f t="shared" si="2"/>
        <v>0</v>
      </c>
    </row>
    <row r="10" spans="1:17" ht="30.75" customHeight="1">
      <c r="A10" s="17">
        <v>6</v>
      </c>
      <c r="B10" s="20" t="s">
        <v>22</v>
      </c>
      <c r="C10" s="25" t="s">
        <v>37</v>
      </c>
      <c r="D10" s="24" t="s">
        <v>38</v>
      </c>
      <c r="E10" s="24" t="s">
        <v>59</v>
      </c>
      <c r="F10" s="24" t="s">
        <v>39</v>
      </c>
      <c r="G10" s="3"/>
      <c r="H10" s="24" t="s">
        <v>90</v>
      </c>
      <c r="I10" s="3">
        <v>33</v>
      </c>
      <c r="J10" s="3">
        <v>10</v>
      </c>
      <c r="K10" s="3">
        <v>63</v>
      </c>
      <c r="L10" s="3">
        <v>30</v>
      </c>
      <c r="M10" s="3">
        <f t="shared" si="0"/>
        <v>136</v>
      </c>
      <c r="N10" s="9"/>
      <c r="O10" s="9"/>
      <c r="P10" s="6">
        <f t="shared" si="1"/>
        <v>0</v>
      </c>
      <c r="Q10" s="7">
        <f t="shared" si="2"/>
        <v>0</v>
      </c>
    </row>
    <row r="11" spans="1:17" ht="42.75">
      <c r="A11" s="17">
        <v>7</v>
      </c>
      <c r="B11" s="3" t="s">
        <v>2</v>
      </c>
      <c r="C11" s="24" t="s">
        <v>23</v>
      </c>
      <c r="D11" s="24" t="s">
        <v>80</v>
      </c>
      <c r="E11" s="24" t="s">
        <v>55</v>
      </c>
      <c r="F11" s="24" t="s">
        <v>20</v>
      </c>
      <c r="G11" s="24" t="s">
        <v>17</v>
      </c>
      <c r="H11" s="3"/>
      <c r="I11" s="3">
        <v>10</v>
      </c>
      <c r="J11" s="3">
        <v>6</v>
      </c>
      <c r="K11" s="3">
        <v>31</v>
      </c>
      <c r="L11" s="3">
        <v>5</v>
      </c>
      <c r="M11" s="3">
        <f t="shared" si="0"/>
        <v>52</v>
      </c>
      <c r="N11" s="9"/>
      <c r="O11" s="9"/>
      <c r="P11" s="6">
        <f t="shared" si="1"/>
        <v>0</v>
      </c>
      <c r="Q11" s="7">
        <f t="shared" si="2"/>
        <v>0</v>
      </c>
    </row>
    <row r="12" spans="1:17" ht="42.75">
      <c r="A12" s="17">
        <v>8</v>
      </c>
      <c r="B12" s="3" t="s">
        <v>2</v>
      </c>
      <c r="C12" s="24" t="s">
        <v>10</v>
      </c>
      <c r="D12" s="24" t="s">
        <v>80</v>
      </c>
      <c r="E12" s="24" t="s">
        <v>55</v>
      </c>
      <c r="F12" s="24" t="s">
        <v>20</v>
      </c>
      <c r="G12" s="24" t="s">
        <v>17</v>
      </c>
      <c r="H12" s="3"/>
      <c r="I12" s="3">
        <v>0</v>
      </c>
      <c r="J12" s="3">
        <v>0</v>
      </c>
      <c r="K12" s="3">
        <v>10</v>
      </c>
      <c r="L12" s="3">
        <v>1</v>
      </c>
      <c r="M12" s="3">
        <f t="shared" si="0"/>
        <v>11</v>
      </c>
      <c r="N12" s="9"/>
      <c r="O12" s="9"/>
      <c r="P12" s="6">
        <f t="shared" si="1"/>
        <v>0</v>
      </c>
      <c r="Q12" s="7">
        <f t="shared" si="2"/>
        <v>0</v>
      </c>
    </row>
    <row r="13" spans="1:17" ht="42.75">
      <c r="A13" s="17">
        <v>9</v>
      </c>
      <c r="B13" s="3" t="s">
        <v>2</v>
      </c>
      <c r="C13" s="24" t="s">
        <v>10</v>
      </c>
      <c r="D13" s="24" t="s">
        <v>102</v>
      </c>
      <c r="E13" s="24" t="s">
        <v>55</v>
      </c>
      <c r="F13" s="24" t="s">
        <v>20</v>
      </c>
      <c r="G13" s="24" t="s">
        <v>17</v>
      </c>
      <c r="H13" s="3"/>
      <c r="I13" s="3">
        <v>0</v>
      </c>
      <c r="J13" s="3">
        <v>0</v>
      </c>
      <c r="K13" s="3">
        <v>3</v>
      </c>
      <c r="L13" s="3">
        <v>1</v>
      </c>
      <c r="M13" s="3">
        <f t="shared" si="0"/>
        <v>4</v>
      </c>
      <c r="N13" s="9"/>
      <c r="O13" s="9"/>
      <c r="P13" s="6">
        <f t="shared" si="1"/>
        <v>0</v>
      </c>
      <c r="Q13" s="7">
        <f t="shared" si="2"/>
        <v>0</v>
      </c>
    </row>
    <row r="14" spans="1:17" ht="42.75">
      <c r="A14" s="17">
        <v>10</v>
      </c>
      <c r="B14" s="3" t="s">
        <v>34</v>
      </c>
      <c r="C14" s="24" t="s">
        <v>16</v>
      </c>
      <c r="D14" s="24" t="s">
        <v>111</v>
      </c>
      <c r="E14" s="24" t="s">
        <v>55</v>
      </c>
      <c r="F14" s="24" t="s">
        <v>20</v>
      </c>
      <c r="G14" s="24" t="s">
        <v>17</v>
      </c>
      <c r="H14" s="3"/>
      <c r="I14" s="3">
        <v>9</v>
      </c>
      <c r="J14" s="3">
        <v>6</v>
      </c>
      <c r="K14" s="3">
        <v>1</v>
      </c>
      <c r="L14" s="3">
        <v>2</v>
      </c>
      <c r="M14" s="3">
        <f t="shared" si="0"/>
        <v>18</v>
      </c>
      <c r="N14" s="9"/>
      <c r="O14" s="9"/>
      <c r="P14" s="6">
        <f t="shared" si="1"/>
        <v>0</v>
      </c>
      <c r="Q14" s="7">
        <f t="shared" si="2"/>
        <v>0</v>
      </c>
    </row>
    <row r="15" spans="1:17" ht="42.75">
      <c r="A15" s="17">
        <v>11</v>
      </c>
      <c r="B15" s="3" t="s">
        <v>27</v>
      </c>
      <c r="C15" s="24" t="s">
        <v>23</v>
      </c>
      <c r="D15" s="24" t="s">
        <v>40</v>
      </c>
      <c r="E15" s="24" t="s">
        <v>55</v>
      </c>
      <c r="F15" s="24" t="s">
        <v>20</v>
      </c>
      <c r="G15" s="24" t="s">
        <v>17</v>
      </c>
      <c r="H15" s="3"/>
      <c r="I15" s="3">
        <v>0</v>
      </c>
      <c r="J15" s="3">
        <v>0</v>
      </c>
      <c r="K15" s="3">
        <v>0</v>
      </c>
      <c r="L15" s="3">
        <v>11</v>
      </c>
      <c r="M15" s="3">
        <f t="shared" si="0"/>
        <v>11</v>
      </c>
      <c r="N15" s="9"/>
      <c r="O15" s="9"/>
      <c r="P15" s="6">
        <f t="shared" si="1"/>
        <v>0</v>
      </c>
      <c r="Q15" s="7">
        <f t="shared" si="2"/>
        <v>0</v>
      </c>
    </row>
    <row r="16" spans="1:17" ht="42.75">
      <c r="A16" s="17">
        <v>12</v>
      </c>
      <c r="B16" s="3" t="s">
        <v>27</v>
      </c>
      <c r="C16" s="24" t="s">
        <v>25</v>
      </c>
      <c r="D16" s="24" t="s">
        <v>41</v>
      </c>
      <c r="E16" s="24" t="s">
        <v>55</v>
      </c>
      <c r="F16" s="24" t="s">
        <v>20</v>
      </c>
      <c r="G16" s="24" t="s">
        <v>17</v>
      </c>
      <c r="H16" s="3"/>
      <c r="I16" s="3">
        <v>0</v>
      </c>
      <c r="J16" s="3">
        <v>0</v>
      </c>
      <c r="K16" s="3">
        <v>65</v>
      </c>
      <c r="L16" s="3">
        <v>0</v>
      </c>
      <c r="M16" s="3">
        <f t="shared" si="0"/>
        <v>65</v>
      </c>
      <c r="N16" s="9"/>
      <c r="O16" s="9"/>
      <c r="P16" s="6">
        <f t="shared" si="1"/>
        <v>0</v>
      </c>
      <c r="Q16" s="7">
        <f t="shared" si="2"/>
        <v>0</v>
      </c>
    </row>
    <row r="17" spans="1:17" ht="42.75">
      <c r="A17" s="17">
        <v>13</v>
      </c>
      <c r="B17" s="3" t="s">
        <v>26</v>
      </c>
      <c r="C17" s="24" t="s">
        <v>28</v>
      </c>
      <c r="D17" s="24" t="s">
        <v>93</v>
      </c>
      <c r="E17" s="24" t="s">
        <v>55</v>
      </c>
      <c r="F17" s="24" t="s">
        <v>20</v>
      </c>
      <c r="G17" s="24" t="s">
        <v>56</v>
      </c>
      <c r="H17" s="3"/>
      <c r="I17" s="3">
        <v>5</v>
      </c>
      <c r="J17" s="3">
        <v>0</v>
      </c>
      <c r="K17" s="3">
        <v>7</v>
      </c>
      <c r="L17" s="3">
        <v>0</v>
      </c>
      <c r="M17" s="3">
        <f t="shared" si="0"/>
        <v>12</v>
      </c>
      <c r="N17" s="9"/>
      <c r="O17" s="9"/>
      <c r="P17" s="6">
        <f t="shared" si="1"/>
        <v>0</v>
      </c>
      <c r="Q17" s="7">
        <f t="shared" si="2"/>
        <v>0</v>
      </c>
    </row>
    <row r="18" spans="1:17" ht="42.75">
      <c r="A18" s="17">
        <v>14</v>
      </c>
      <c r="B18" s="3" t="s">
        <v>26</v>
      </c>
      <c r="C18" s="24" t="s">
        <v>29</v>
      </c>
      <c r="D18" s="24" t="s">
        <v>94</v>
      </c>
      <c r="E18" s="24" t="s">
        <v>55</v>
      </c>
      <c r="F18" s="24" t="s">
        <v>20</v>
      </c>
      <c r="G18" s="24" t="s">
        <v>56</v>
      </c>
      <c r="H18" s="3"/>
      <c r="I18" s="3">
        <v>5</v>
      </c>
      <c r="J18" s="3">
        <v>0</v>
      </c>
      <c r="K18" s="3">
        <v>9</v>
      </c>
      <c r="L18" s="3">
        <v>0</v>
      </c>
      <c r="M18" s="3">
        <f t="shared" si="0"/>
        <v>14</v>
      </c>
      <c r="N18" s="9"/>
      <c r="O18" s="9"/>
      <c r="P18" s="6">
        <f t="shared" si="1"/>
        <v>0</v>
      </c>
      <c r="Q18" s="7">
        <f t="shared" si="2"/>
        <v>0</v>
      </c>
    </row>
    <row r="19" spans="1:17" ht="42.75">
      <c r="A19" s="17">
        <v>15</v>
      </c>
      <c r="B19" s="3" t="s">
        <v>26</v>
      </c>
      <c r="C19" s="24" t="s">
        <v>30</v>
      </c>
      <c r="D19" s="24" t="s">
        <v>95</v>
      </c>
      <c r="E19" s="24" t="s">
        <v>55</v>
      </c>
      <c r="F19" s="24" t="s">
        <v>20</v>
      </c>
      <c r="G19" s="24" t="s">
        <v>56</v>
      </c>
      <c r="H19" s="3"/>
      <c r="I19" s="3">
        <v>0</v>
      </c>
      <c r="J19" s="3">
        <v>0</v>
      </c>
      <c r="K19" s="3">
        <v>16</v>
      </c>
      <c r="L19" s="3">
        <v>0</v>
      </c>
      <c r="M19" s="3">
        <f t="shared" si="0"/>
        <v>16</v>
      </c>
      <c r="N19" s="9"/>
      <c r="O19" s="9"/>
      <c r="P19" s="6">
        <f t="shared" si="1"/>
        <v>0</v>
      </c>
      <c r="Q19" s="7">
        <f t="shared" si="2"/>
        <v>0</v>
      </c>
    </row>
    <row r="20" spans="1:17" ht="42.75">
      <c r="A20" s="17">
        <v>16</v>
      </c>
      <c r="B20" s="3" t="s">
        <v>26</v>
      </c>
      <c r="C20" s="24" t="s">
        <v>24</v>
      </c>
      <c r="D20" s="24" t="s">
        <v>96</v>
      </c>
      <c r="E20" s="24" t="s">
        <v>55</v>
      </c>
      <c r="F20" s="24" t="s">
        <v>20</v>
      </c>
      <c r="G20" s="24" t="s">
        <v>17</v>
      </c>
      <c r="H20" s="3"/>
      <c r="I20" s="3">
        <v>0</v>
      </c>
      <c r="J20" s="3">
        <v>0</v>
      </c>
      <c r="K20" s="3">
        <v>1</v>
      </c>
      <c r="L20" s="3">
        <v>5</v>
      </c>
      <c r="M20" s="3">
        <f t="shared" si="0"/>
        <v>6</v>
      </c>
      <c r="N20" s="9"/>
      <c r="O20" s="9"/>
      <c r="P20" s="6">
        <f t="shared" si="1"/>
        <v>0</v>
      </c>
      <c r="Q20" s="7">
        <f t="shared" si="2"/>
        <v>0</v>
      </c>
    </row>
    <row r="21" spans="1:17" ht="42.75">
      <c r="A21" s="17">
        <v>17</v>
      </c>
      <c r="B21" s="3" t="s">
        <v>26</v>
      </c>
      <c r="C21" s="24" t="s">
        <v>31</v>
      </c>
      <c r="D21" s="24" t="s">
        <v>97</v>
      </c>
      <c r="E21" s="24" t="s">
        <v>55</v>
      </c>
      <c r="F21" s="24" t="s">
        <v>20</v>
      </c>
      <c r="G21" s="24" t="s">
        <v>17</v>
      </c>
      <c r="H21" s="3"/>
      <c r="I21" s="3">
        <v>17</v>
      </c>
      <c r="J21" s="3">
        <v>3</v>
      </c>
      <c r="K21" s="3">
        <v>9</v>
      </c>
      <c r="L21" s="3">
        <v>0</v>
      </c>
      <c r="M21" s="3">
        <f t="shared" si="0"/>
        <v>29</v>
      </c>
      <c r="N21" s="9"/>
      <c r="O21" s="9"/>
      <c r="P21" s="6">
        <f t="shared" si="1"/>
        <v>0</v>
      </c>
      <c r="Q21" s="7">
        <f t="shared" si="2"/>
        <v>0</v>
      </c>
    </row>
    <row r="22" spans="1:17" ht="42.75">
      <c r="A22" s="17">
        <v>18</v>
      </c>
      <c r="B22" s="3" t="s">
        <v>26</v>
      </c>
      <c r="C22" s="24" t="s">
        <v>32</v>
      </c>
      <c r="D22" s="24" t="s">
        <v>98</v>
      </c>
      <c r="E22" s="24" t="s">
        <v>55</v>
      </c>
      <c r="F22" s="24" t="s">
        <v>20</v>
      </c>
      <c r="G22" s="24" t="s">
        <v>17</v>
      </c>
      <c r="H22" s="3"/>
      <c r="I22" s="3">
        <v>6</v>
      </c>
      <c r="J22" s="3">
        <v>4</v>
      </c>
      <c r="K22" s="3">
        <v>8</v>
      </c>
      <c r="L22" s="3">
        <v>0</v>
      </c>
      <c r="M22" s="3">
        <f t="shared" si="0"/>
        <v>18</v>
      </c>
      <c r="N22" s="9"/>
      <c r="O22" s="9"/>
      <c r="P22" s="6">
        <f t="shared" si="1"/>
        <v>0</v>
      </c>
      <c r="Q22" s="7">
        <f t="shared" si="2"/>
        <v>0</v>
      </c>
    </row>
    <row r="23" spans="1:17" ht="42.75">
      <c r="A23" s="17">
        <v>19</v>
      </c>
      <c r="B23" s="3" t="s">
        <v>33</v>
      </c>
      <c r="C23" s="24" t="s">
        <v>24</v>
      </c>
      <c r="D23" s="24" t="s">
        <v>81</v>
      </c>
      <c r="E23" s="24" t="s">
        <v>55</v>
      </c>
      <c r="F23" s="24" t="s">
        <v>20</v>
      </c>
      <c r="G23" s="24"/>
      <c r="H23" s="3"/>
      <c r="I23" s="3">
        <v>10</v>
      </c>
      <c r="J23" s="3">
        <v>0</v>
      </c>
      <c r="K23" s="3">
        <v>52</v>
      </c>
      <c r="L23" s="3">
        <v>0</v>
      </c>
      <c r="M23" s="3">
        <f t="shared" si="0"/>
        <v>62</v>
      </c>
      <c r="N23" s="9"/>
      <c r="O23" s="9"/>
      <c r="P23" s="6">
        <f t="shared" si="1"/>
        <v>0</v>
      </c>
      <c r="Q23" s="7">
        <f t="shared" si="2"/>
        <v>0</v>
      </c>
    </row>
    <row r="24" spans="1:17" ht="57">
      <c r="A24" s="17">
        <v>20</v>
      </c>
      <c r="B24" s="3" t="s">
        <v>35</v>
      </c>
      <c r="C24" s="24" t="s">
        <v>36</v>
      </c>
      <c r="D24" s="24" t="s">
        <v>43</v>
      </c>
      <c r="E24" s="24" t="s">
        <v>118</v>
      </c>
      <c r="F24" s="24" t="s">
        <v>20</v>
      </c>
      <c r="G24" s="24"/>
      <c r="H24" s="3"/>
      <c r="I24" s="3">
        <v>4</v>
      </c>
      <c r="J24" s="3">
        <v>1</v>
      </c>
      <c r="K24" s="3">
        <v>0</v>
      </c>
      <c r="L24" s="3">
        <v>0</v>
      </c>
      <c r="M24" s="3">
        <f t="shared" si="0"/>
        <v>5</v>
      </c>
      <c r="N24" s="9"/>
      <c r="O24" s="9"/>
      <c r="P24" s="6">
        <f t="shared" si="1"/>
        <v>0</v>
      </c>
      <c r="Q24" s="7">
        <f t="shared" si="2"/>
        <v>0</v>
      </c>
    </row>
    <row r="25" spans="1:17" ht="42.75">
      <c r="A25" s="17">
        <v>21</v>
      </c>
      <c r="B25" s="3" t="s">
        <v>45</v>
      </c>
      <c r="C25" s="24" t="s">
        <v>44</v>
      </c>
      <c r="D25" s="24" t="s">
        <v>46</v>
      </c>
      <c r="E25" s="24" t="s">
        <v>59</v>
      </c>
      <c r="F25" s="24" t="s">
        <v>58</v>
      </c>
      <c r="G25" s="24" t="s">
        <v>57</v>
      </c>
      <c r="H25" s="3"/>
      <c r="I25" s="3">
        <v>44</v>
      </c>
      <c r="J25" s="3">
        <v>8</v>
      </c>
      <c r="K25" s="3">
        <v>0</v>
      </c>
      <c r="L25" s="3">
        <v>0</v>
      </c>
      <c r="M25" s="3">
        <f t="shared" si="0"/>
        <v>52</v>
      </c>
      <c r="N25" s="9"/>
      <c r="O25" s="9"/>
      <c r="P25" s="6">
        <f t="shared" si="1"/>
        <v>0</v>
      </c>
      <c r="Q25" s="7">
        <f t="shared" si="2"/>
        <v>0</v>
      </c>
    </row>
    <row r="26" spans="1:17" ht="28.5">
      <c r="A26" s="17">
        <v>22</v>
      </c>
      <c r="B26" s="3" t="s">
        <v>47</v>
      </c>
      <c r="C26" s="24" t="s">
        <v>61</v>
      </c>
      <c r="D26" s="24" t="s">
        <v>62</v>
      </c>
      <c r="E26" s="24" t="s">
        <v>59</v>
      </c>
      <c r="F26" s="3" t="s">
        <v>1</v>
      </c>
      <c r="G26" s="24" t="s">
        <v>63</v>
      </c>
      <c r="H26" s="3"/>
      <c r="I26" s="3">
        <v>12</v>
      </c>
      <c r="J26" s="3">
        <v>12</v>
      </c>
      <c r="K26" s="3">
        <v>2</v>
      </c>
      <c r="L26" s="3">
        <v>4</v>
      </c>
      <c r="M26" s="3">
        <f t="shared" si="0"/>
        <v>30</v>
      </c>
      <c r="N26" s="9"/>
      <c r="O26" s="9"/>
      <c r="P26" s="6">
        <f t="shared" si="1"/>
        <v>0</v>
      </c>
      <c r="Q26" s="7">
        <f t="shared" si="2"/>
        <v>0</v>
      </c>
    </row>
    <row r="27" spans="1:17" ht="42.75">
      <c r="A27" s="17">
        <v>23</v>
      </c>
      <c r="B27" s="3" t="s">
        <v>48</v>
      </c>
      <c r="C27" s="24" t="s">
        <v>49</v>
      </c>
      <c r="D27" s="24" t="s">
        <v>50</v>
      </c>
      <c r="E27" s="24" t="s">
        <v>55</v>
      </c>
      <c r="F27" s="24" t="s">
        <v>99</v>
      </c>
      <c r="G27" s="24" t="s">
        <v>64</v>
      </c>
      <c r="H27" s="3"/>
      <c r="I27" s="3">
        <v>0</v>
      </c>
      <c r="J27" s="3">
        <v>8</v>
      </c>
      <c r="K27" s="3">
        <v>0</v>
      </c>
      <c r="L27" s="3">
        <v>2</v>
      </c>
      <c r="M27" s="3">
        <f t="shared" si="0"/>
        <v>10</v>
      </c>
      <c r="N27" s="9"/>
      <c r="O27" s="9"/>
      <c r="P27" s="6">
        <f t="shared" si="1"/>
        <v>0</v>
      </c>
      <c r="Q27" s="7">
        <f t="shared" si="2"/>
        <v>0</v>
      </c>
    </row>
    <row r="28" spans="1:17" ht="48" customHeight="1">
      <c r="A28" s="17">
        <v>24</v>
      </c>
      <c r="B28" s="3" t="s">
        <v>51</v>
      </c>
      <c r="C28" s="24" t="s">
        <v>65</v>
      </c>
      <c r="D28" s="24" t="s">
        <v>66</v>
      </c>
      <c r="E28" s="24" t="s">
        <v>59</v>
      </c>
      <c r="F28" s="3" t="s">
        <v>1</v>
      </c>
      <c r="G28" s="24" t="s">
        <v>63</v>
      </c>
      <c r="H28" s="3"/>
      <c r="I28" s="4">
        <v>2</v>
      </c>
      <c r="J28" s="4">
        <v>2</v>
      </c>
      <c r="K28" s="3">
        <v>0</v>
      </c>
      <c r="L28" s="3">
        <v>0</v>
      </c>
      <c r="M28" s="3">
        <f t="shared" si="0"/>
        <v>4</v>
      </c>
      <c r="N28" s="9"/>
      <c r="O28" s="9"/>
      <c r="P28" s="6">
        <f t="shared" si="1"/>
        <v>0</v>
      </c>
      <c r="Q28" s="7">
        <f t="shared" si="2"/>
        <v>0</v>
      </c>
    </row>
    <row r="29" spans="1:17" ht="48" customHeight="1">
      <c r="A29" s="17">
        <v>25</v>
      </c>
      <c r="B29" s="3" t="s">
        <v>51</v>
      </c>
      <c r="C29" s="24" t="s">
        <v>67</v>
      </c>
      <c r="D29" s="24" t="s">
        <v>68</v>
      </c>
      <c r="E29" s="24" t="s">
        <v>59</v>
      </c>
      <c r="F29" s="3" t="s">
        <v>1</v>
      </c>
      <c r="G29" s="24" t="s">
        <v>82</v>
      </c>
      <c r="H29" s="3"/>
      <c r="I29" s="3">
        <v>0</v>
      </c>
      <c r="J29" s="3">
        <v>0</v>
      </c>
      <c r="K29" s="3">
        <v>6</v>
      </c>
      <c r="L29" s="3">
        <v>1</v>
      </c>
      <c r="M29" s="3">
        <f t="shared" si="0"/>
        <v>7</v>
      </c>
      <c r="N29" s="9"/>
      <c r="O29" s="9"/>
      <c r="P29" s="6">
        <f t="shared" si="1"/>
        <v>0</v>
      </c>
      <c r="Q29" s="7">
        <f t="shared" si="2"/>
        <v>0</v>
      </c>
    </row>
    <row r="30" spans="1:17" ht="48" customHeight="1">
      <c r="A30" s="17">
        <v>26</v>
      </c>
      <c r="B30" s="3" t="s">
        <v>51</v>
      </c>
      <c r="C30" s="24" t="s">
        <v>69</v>
      </c>
      <c r="D30" s="24" t="s">
        <v>68</v>
      </c>
      <c r="E30" s="24" t="s">
        <v>59</v>
      </c>
      <c r="F30" s="3" t="s">
        <v>1</v>
      </c>
      <c r="G30" s="24" t="s">
        <v>82</v>
      </c>
      <c r="H30" s="3"/>
      <c r="I30" s="3">
        <v>0</v>
      </c>
      <c r="J30" s="3">
        <v>0</v>
      </c>
      <c r="K30" s="3">
        <v>4</v>
      </c>
      <c r="L30" s="3">
        <v>0</v>
      </c>
      <c r="M30" s="3">
        <f t="shared" si="0"/>
        <v>4</v>
      </c>
      <c r="N30" s="9"/>
      <c r="O30" s="9"/>
      <c r="P30" s="6">
        <f t="shared" si="1"/>
        <v>0</v>
      </c>
      <c r="Q30" s="7">
        <f t="shared" si="2"/>
        <v>0</v>
      </c>
    </row>
    <row r="31" spans="1:17" ht="48" customHeight="1">
      <c r="A31" s="17">
        <v>27</v>
      </c>
      <c r="B31" s="3" t="s">
        <v>51</v>
      </c>
      <c r="C31" s="24" t="s">
        <v>70</v>
      </c>
      <c r="D31" s="24" t="s">
        <v>68</v>
      </c>
      <c r="E31" s="24" t="s">
        <v>59</v>
      </c>
      <c r="F31" s="3" t="s">
        <v>1</v>
      </c>
      <c r="G31" s="24" t="s">
        <v>82</v>
      </c>
      <c r="H31" s="3"/>
      <c r="I31" s="3">
        <v>24</v>
      </c>
      <c r="J31" s="3">
        <v>2</v>
      </c>
      <c r="K31" s="3">
        <v>6</v>
      </c>
      <c r="L31" s="3">
        <v>3</v>
      </c>
      <c r="M31" s="3">
        <f t="shared" si="0"/>
        <v>35</v>
      </c>
      <c r="N31" s="9"/>
      <c r="O31" s="9"/>
      <c r="P31" s="6">
        <f t="shared" si="1"/>
        <v>0</v>
      </c>
      <c r="Q31" s="7">
        <f t="shared" si="2"/>
        <v>0</v>
      </c>
    </row>
    <row r="32" spans="1:17" ht="48" customHeight="1">
      <c r="A32" s="17">
        <v>28</v>
      </c>
      <c r="B32" s="3" t="s">
        <v>51</v>
      </c>
      <c r="C32" s="24" t="s">
        <v>84</v>
      </c>
      <c r="D32" s="24" t="s">
        <v>68</v>
      </c>
      <c r="E32" s="24" t="s">
        <v>59</v>
      </c>
      <c r="F32" s="3" t="s">
        <v>1</v>
      </c>
      <c r="G32" s="24" t="s">
        <v>82</v>
      </c>
      <c r="H32" s="3"/>
      <c r="I32" s="3">
        <v>0</v>
      </c>
      <c r="J32" s="3">
        <v>0</v>
      </c>
      <c r="K32" s="3">
        <v>35</v>
      </c>
      <c r="L32" s="3">
        <v>14</v>
      </c>
      <c r="M32" s="3">
        <f t="shared" si="0"/>
        <v>49</v>
      </c>
      <c r="N32" s="9"/>
      <c r="O32" s="9"/>
      <c r="P32" s="6">
        <f t="shared" si="1"/>
        <v>0</v>
      </c>
      <c r="Q32" s="7">
        <f t="shared" si="2"/>
        <v>0</v>
      </c>
    </row>
    <row r="33" spans="1:17" ht="48" customHeight="1">
      <c r="A33" s="17">
        <v>29</v>
      </c>
      <c r="B33" s="3" t="s">
        <v>51</v>
      </c>
      <c r="C33" s="24" t="s">
        <v>85</v>
      </c>
      <c r="D33" s="24" t="s">
        <v>68</v>
      </c>
      <c r="E33" s="24" t="s">
        <v>59</v>
      </c>
      <c r="F33" s="3" t="s">
        <v>1</v>
      </c>
      <c r="G33" s="24" t="s">
        <v>82</v>
      </c>
      <c r="H33" s="3"/>
      <c r="I33" s="3">
        <v>1</v>
      </c>
      <c r="J33" s="3">
        <v>10</v>
      </c>
      <c r="K33" s="3">
        <v>5</v>
      </c>
      <c r="L33" s="3">
        <v>12</v>
      </c>
      <c r="M33" s="3">
        <f t="shared" si="0"/>
        <v>28</v>
      </c>
      <c r="N33" s="9"/>
      <c r="O33" s="9"/>
      <c r="P33" s="6">
        <f t="shared" si="1"/>
        <v>0</v>
      </c>
      <c r="Q33" s="7">
        <f t="shared" si="2"/>
        <v>0</v>
      </c>
    </row>
    <row r="34" spans="1:17" ht="48" customHeight="1">
      <c r="A34" s="17">
        <v>30</v>
      </c>
      <c r="B34" s="3" t="s">
        <v>51</v>
      </c>
      <c r="C34" s="24" t="s">
        <v>86</v>
      </c>
      <c r="D34" s="24" t="s">
        <v>71</v>
      </c>
      <c r="E34" s="24" t="s">
        <v>59</v>
      </c>
      <c r="F34" s="3" t="s">
        <v>1</v>
      </c>
      <c r="G34" s="24" t="s">
        <v>63</v>
      </c>
      <c r="H34" s="3"/>
      <c r="I34" s="3">
        <v>0</v>
      </c>
      <c r="J34" s="3">
        <v>0</v>
      </c>
      <c r="K34" s="3">
        <v>8</v>
      </c>
      <c r="L34" s="3">
        <v>0</v>
      </c>
      <c r="M34" s="3">
        <f t="shared" si="0"/>
        <v>8</v>
      </c>
      <c r="N34" s="9"/>
      <c r="O34" s="9"/>
      <c r="P34" s="6">
        <f t="shared" si="1"/>
        <v>0</v>
      </c>
      <c r="Q34" s="7">
        <f t="shared" si="2"/>
        <v>0</v>
      </c>
    </row>
    <row r="35" spans="1:17" ht="48" customHeight="1">
      <c r="A35" s="17">
        <v>31</v>
      </c>
      <c r="B35" s="3" t="s">
        <v>51</v>
      </c>
      <c r="C35" s="24" t="s">
        <v>87</v>
      </c>
      <c r="D35" s="24" t="s">
        <v>72</v>
      </c>
      <c r="E35" s="24" t="s">
        <v>59</v>
      </c>
      <c r="F35" s="3" t="s">
        <v>1</v>
      </c>
      <c r="G35" s="24" t="s">
        <v>63</v>
      </c>
      <c r="H35" s="3"/>
      <c r="I35" s="3">
        <v>0</v>
      </c>
      <c r="J35" s="3">
        <v>0</v>
      </c>
      <c r="K35" s="3">
        <v>13</v>
      </c>
      <c r="L35" s="3">
        <v>0</v>
      </c>
      <c r="M35" s="3">
        <f t="shared" si="0"/>
        <v>13</v>
      </c>
      <c r="N35" s="9"/>
      <c r="O35" s="9"/>
      <c r="P35" s="6">
        <f t="shared" si="1"/>
        <v>0</v>
      </c>
      <c r="Q35" s="7">
        <f t="shared" si="2"/>
        <v>0</v>
      </c>
    </row>
    <row r="36" spans="1:17" ht="48" customHeight="1">
      <c r="A36" s="17">
        <v>32</v>
      </c>
      <c r="B36" s="3" t="s">
        <v>52</v>
      </c>
      <c r="C36" s="24" t="s">
        <v>110</v>
      </c>
      <c r="D36" s="24" t="s">
        <v>100</v>
      </c>
      <c r="E36" s="24" t="s">
        <v>59</v>
      </c>
      <c r="F36" s="24" t="s">
        <v>73</v>
      </c>
      <c r="G36" s="24" t="s">
        <v>101</v>
      </c>
      <c r="H36" s="3"/>
      <c r="I36" s="3">
        <v>0</v>
      </c>
      <c r="J36" s="3">
        <v>13</v>
      </c>
      <c r="K36" s="3">
        <v>0</v>
      </c>
      <c r="L36" s="3">
        <v>11</v>
      </c>
      <c r="M36" s="3">
        <f t="shared" si="0"/>
        <v>24</v>
      </c>
      <c r="N36" s="9"/>
      <c r="O36" s="9"/>
      <c r="P36" s="6">
        <f t="shared" si="1"/>
        <v>0</v>
      </c>
      <c r="Q36" s="7">
        <f t="shared" si="2"/>
        <v>0</v>
      </c>
    </row>
    <row r="37" spans="1:17" ht="48" customHeight="1">
      <c r="A37" s="17">
        <v>33</v>
      </c>
      <c r="B37" s="3" t="s">
        <v>53</v>
      </c>
      <c r="C37" s="24" t="s">
        <v>74</v>
      </c>
      <c r="D37" s="24" t="s">
        <v>75</v>
      </c>
      <c r="E37" s="24" t="s">
        <v>59</v>
      </c>
      <c r="F37" s="3" t="s">
        <v>0</v>
      </c>
      <c r="G37" s="24" t="s">
        <v>89</v>
      </c>
      <c r="H37" s="3" t="s">
        <v>88</v>
      </c>
      <c r="I37" s="3">
        <v>0</v>
      </c>
      <c r="J37" s="3">
        <v>0</v>
      </c>
      <c r="K37" s="3">
        <v>32</v>
      </c>
      <c r="L37" s="3">
        <v>8</v>
      </c>
      <c r="M37" s="3">
        <f t="shared" si="0"/>
        <v>40</v>
      </c>
      <c r="N37" s="9"/>
      <c r="O37" s="9"/>
      <c r="P37" s="6">
        <f t="shared" si="1"/>
        <v>0</v>
      </c>
      <c r="Q37" s="7">
        <f t="shared" si="2"/>
        <v>0</v>
      </c>
    </row>
    <row r="38" spans="1:17" ht="48" customHeight="1" thickBot="1">
      <c r="A38" s="18">
        <v>34</v>
      </c>
      <c r="B38" s="5" t="s">
        <v>53</v>
      </c>
      <c r="C38" s="26" t="s">
        <v>76</v>
      </c>
      <c r="D38" s="26" t="s">
        <v>105</v>
      </c>
      <c r="E38" s="26" t="s">
        <v>59</v>
      </c>
      <c r="F38" s="5" t="s">
        <v>0</v>
      </c>
      <c r="G38" s="26" t="s">
        <v>89</v>
      </c>
      <c r="H38" s="5" t="s">
        <v>88</v>
      </c>
      <c r="I38" s="5">
        <v>2</v>
      </c>
      <c r="J38" s="5">
        <v>17</v>
      </c>
      <c r="K38" s="5">
        <v>5</v>
      </c>
      <c r="L38" s="5">
        <v>6</v>
      </c>
      <c r="M38" s="5">
        <f t="shared" si="0"/>
        <v>30</v>
      </c>
      <c r="N38" s="12"/>
      <c r="O38" s="12"/>
      <c r="P38" s="13">
        <f t="shared" si="1"/>
        <v>0</v>
      </c>
      <c r="Q38" s="14">
        <f t="shared" si="2"/>
        <v>0</v>
      </c>
    </row>
    <row r="39" spans="1:17" ht="29.25" customHeight="1" thickBot="1">
      <c r="A39" s="19" t="s">
        <v>117</v>
      </c>
      <c r="B39" s="21"/>
      <c r="C39" s="21"/>
      <c r="D39" s="21"/>
      <c r="E39" s="21"/>
      <c r="F39" s="21"/>
      <c r="G39" s="21"/>
      <c r="H39" s="21"/>
      <c r="I39" s="15"/>
      <c r="J39" s="15"/>
      <c r="K39" s="15"/>
      <c r="L39" s="15"/>
      <c r="M39" s="15"/>
      <c r="N39" s="15"/>
      <c r="O39" s="15"/>
      <c r="P39" s="10">
        <f>SUM(P5:P38)</f>
        <v>0</v>
      </c>
      <c r="Q39" s="11">
        <f>SUM(Q5:Q38)</f>
        <v>0</v>
      </c>
    </row>
    <row r="43" spans="1:17" ht="15">
      <c r="A43" s="32" t="s">
        <v>128</v>
      </c>
      <c r="B43" s="32"/>
      <c r="C43" s="32"/>
      <c r="D43" s="32"/>
      <c r="E43" s="29"/>
      <c r="F43" s="30"/>
      <c r="G43" s="30"/>
      <c r="H43" s="30"/>
      <c r="I43" s="30"/>
      <c r="J43" s="30"/>
      <c r="K43" s="30"/>
      <c r="L43" s="30"/>
      <c r="M43" s="30"/>
      <c r="N43" s="30"/>
      <c r="O43" s="30"/>
      <c r="P43" s="30"/>
      <c r="Q43" s="30"/>
    </row>
    <row r="44" spans="1:17" ht="15">
      <c r="A44" s="30"/>
      <c r="B44" s="30"/>
      <c r="C44" s="29"/>
      <c r="D44" s="29"/>
      <c r="E44" s="29"/>
      <c r="F44" s="30"/>
      <c r="G44" s="30"/>
      <c r="H44" s="30"/>
      <c r="I44" s="30"/>
      <c r="J44" s="30"/>
      <c r="K44" s="30"/>
      <c r="L44" s="30"/>
      <c r="M44" s="30"/>
      <c r="N44" s="30"/>
      <c r="O44" s="30"/>
      <c r="P44" s="30"/>
      <c r="Q44" s="30"/>
    </row>
    <row r="45" spans="1:17" ht="15">
      <c r="A45" s="28" t="s">
        <v>121</v>
      </c>
      <c r="B45" s="31"/>
      <c r="C45" s="31"/>
      <c r="D45" s="29"/>
      <c r="E45" s="29"/>
      <c r="F45" s="30"/>
      <c r="G45" s="30"/>
      <c r="H45" s="30"/>
      <c r="I45" s="30"/>
      <c r="J45" s="30"/>
      <c r="K45" s="30"/>
      <c r="L45" s="30"/>
      <c r="M45" s="30"/>
      <c r="N45" s="30"/>
      <c r="O45" s="30"/>
      <c r="P45" s="30"/>
      <c r="Q45" s="30"/>
    </row>
    <row r="46" spans="1:17" ht="15">
      <c r="A46" s="28" t="s">
        <v>122</v>
      </c>
      <c r="B46" s="31"/>
      <c r="C46" s="31"/>
      <c r="D46" s="29"/>
      <c r="E46" s="29"/>
      <c r="F46" s="30"/>
      <c r="G46" s="30"/>
      <c r="H46" s="30"/>
      <c r="I46" s="30"/>
      <c r="J46" s="30"/>
      <c r="K46" s="30"/>
      <c r="L46" s="30"/>
      <c r="M46" s="30"/>
      <c r="N46" s="30"/>
      <c r="O46" s="30"/>
      <c r="P46" s="30"/>
      <c r="Q46" s="30"/>
    </row>
    <row r="47" spans="1:17" ht="15">
      <c r="A47" s="28" t="s">
        <v>123</v>
      </c>
      <c r="B47" s="31"/>
      <c r="C47" s="31"/>
      <c r="D47" s="31"/>
      <c r="E47" s="31"/>
      <c r="F47" s="30"/>
      <c r="G47" s="30"/>
      <c r="H47" s="30"/>
      <c r="I47" s="30"/>
      <c r="J47" s="30"/>
      <c r="K47" s="30"/>
      <c r="L47" s="30"/>
      <c r="M47" s="30"/>
      <c r="N47" s="30"/>
      <c r="O47" s="30"/>
      <c r="P47" s="30"/>
      <c r="Q47" s="30"/>
    </row>
    <row r="48" spans="1:17" ht="15">
      <c r="A48" s="28" t="s">
        <v>124</v>
      </c>
      <c r="B48" s="31"/>
      <c r="C48" s="31"/>
      <c r="D48" s="31"/>
      <c r="E48" s="31"/>
      <c r="F48" s="30"/>
      <c r="G48" s="30"/>
      <c r="H48" s="30"/>
      <c r="I48" s="30"/>
      <c r="J48" s="30"/>
      <c r="K48" s="30"/>
      <c r="L48" s="30"/>
      <c r="M48" s="30"/>
      <c r="N48" s="30"/>
      <c r="O48" s="30"/>
      <c r="P48" s="30"/>
      <c r="Q48" s="30"/>
    </row>
    <row r="49" spans="1:17" ht="15">
      <c r="A49" s="28" t="s">
        <v>125</v>
      </c>
      <c r="B49" s="31"/>
      <c r="C49" s="31"/>
      <c r="D49" s="31"/>
      <c r="E49" s="31"/>
      <c r="F49" s="31"/>
      <c r="G49" s="31"/>
      <c r="H49" s="31"/>
      <c r="I49" s="31"/>
      <c r="J49" s="31"/>
      <c r="K49" s="31"/>
      <c r="L49" s="31"/>
      <c r="M49" s="31"/>
      <c r="N49" s="31"/>
      <c r="O49" s="31"/>
      <c r="P49" s="31"/>
      <c r="Q49" s="31"/>
    </row>
    <row r="50" spans="1:17" ht="34.5" customHeight="1">
      <c r="A50" s="28" t="s">
        <v>126</v>
      </c>
      <c r="B50" s="31"/>
      <c r="C50" s="31"/>
      <c r="D50" s="31"/>
      <c r="E50" s="31"/>
      <c r="F50" s="31"/>
      <c r="G50" s="31"/>
      <c r="H50" s="31"/>
      <c r="I50" s="31"/>
      <c r="J50" s="31"/>
      <c r="K50" s="31"/>
      <c r="L50" s="31"/>
      <c r="M50" s="31"/>
      <c r="N50" s="31"/>
      <c r="O50" s="31"/>
      <c r="P50" s="31"/>
      <c r="Q50" s="31"/>
    </row>
    <row r="51" spans="1:17" ht="23.25" customHeight="1">
      <c r="A51" s="28" t="s">
        <v>127</v>
      </c>
      <c r="B51" s="31"/>
      <c r="C51" s="31"/>
      <c r="D51" s="31"/>
      <c r="E51" s="31"/>
      <c r="F51" s="31"/>
      <c r="G51" s="31"/>
      <c r="H51" s="31"/>
      <c r="I51" s="31"/>
      <c r="J51" s="31"/>
      <c r="K51" s="31"/>
      <c r="L51" s="31"/>
      <c r="M51" s="31"/>
      <c r="N51" s="31"/>
      <c r="O51" s="31"/>
      <c r="P51" s="31"/>
      <c r="Q51" s="31"/>
    </row>
  </sheetData>
  <mergeCells count="9">
    <mergeCell ref="A50:Q50"/>
    <mergeCell ref="A51:Q51"/>
    <mergeCell ref="A49:Q49"/>
    <mergeCell ref="A48:E48"/>
    <mergeCell ref="A47:E47"/>
    <mergeCell ref="A2:Q2"/>
    <mergeCell ref="A45:C45"/>
    <mergeCell ref="A46:C46"/>
    <mergeCell ref="A43:D43"/>
  </mergeCells>
  <printOptions/>
  <pageMargins left="0.7086614173228346" right="0.7086614173228346" top="0.7874015748031497" bottom="0.7874015748031497" header="0.31496062992125984" footer="0.31496062992125984"/>
  <pageSetup fitToHeight="1" fitToWidth="1" horizontalDpi="600" verticalDpi="600" orientation="landscape" paperSize="8"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Jiřina Moučková</dc:creator>
  <cp:keywords/>
  <dc:description/>
  <cp:lastModifiedBy>Ing. Michaela Michalcová</cp:lastModifiedBy>
  <cp:lastPrinted>2024-05-17T07:21:50Z</cp:lastPrinted>
  <dcterms:created xsi:type="dcterms:W3CDTF">2023-06-22T11:18:10Z</dcterms:created>
  <dcterms:modified xsi:type="dcterms:W3CDTF">2024-05-17T07:35:32Z</dcterms:modified>
  <cp:category/>
  <cp:version/>
  <cp:contentType/>
  <cp:contentStatus/>
</cp:coreProperties>
</file>