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HVLP\Verejne_zakazky_sdilene\02 JIHNEM\2024\Léčiva pro JIHNEM (032024)\02 ZD po revizi OP_KV\"/>
    </mc:Choice>
  </mc:AlternateContent>
  <xr:revisionPtr revIDLastSave="0" documentId="13_ncr:1_{73D06E2E-3CE4-4A28-83DF-EC710A8AC591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Ceník!$A$9:$H$9</definedName>
    <definedName name="_xlnm.Print_Titles" localSheetId="0">Ceník!$1:$8</definedName>
    <definedName name="_xlnm.Print_Area" localSheetId="0">Ceník!$A$1:$L$29</definedName>
  </definedNames>
  <calcPr calcId="191029"/>
</workbook>
</file>

<file path=xl/calcChain.xml><?xml version="1.0" encoding="utf-8"?>
<calcChain xmlns="http://schemas.openxmlformats.org/spreadsheetml/2006/main">
  <c r="K19" i="1" l="1"/>
  <c r="K20" i="1" s="1"/>
  <c r="J19" i="1"/>
  <c r="L19" i="1" s="1"/>
  <c r="L20" i="1" s="1"/>
  <c r="K16" i="1" l="1"/>
  <c r="K18" i="1"/>
  <c r="J18" i="1"/>
  <c r="L18" i="1" s="1"/>
  <c r="K17" i="1"/>
  <c r="J17" i="1"/>
  <c r="L17" i="1" s="1"/>
  <c r="J16" i="1"/>
  <c r="L16" i="1" l="1"/>
  <c r="K11" i="1" l="1"/>
  <c r="J11" i="1"/>
  <c r="L11" i="1" s="1"/>
  <c r="J23" i="1" l="1"/>
  <c r="L23" i="1" s="1"/>
  <c r="J27" i="1"/>
  <c r="L27" i="1" s="1"/>
  <c r="K27" i="1"/>
  <c r="K23" i="1"/>
  <c r="J10" i="1"/>
  <c r="L10" i="1" s="1"/>
  <c r="K10" i="1"/>
  <c r="K12" i="1"/>
  <c r="K28" i="1" l="1"/>
  <c r="K13" i="1"/>
  <c r="L28" i="1"/>
  <c r="J12" i="1" l="1"/>
  <c r="L12" i="1" s="1"/>
  <c r="L13" i="1" s="1"/>
  <c r="K24" i="1" l="1"/>
  <c r="L24" i="1" l="1"/>
</calcChain>
</file>

<file path=xl/sharedStrings.xml><?xml version="1.0" encoding="utf-8"?>
<sst xmlns="http://schemas.openxmlformats.org/spreadsheetml/2006/main" count="83" uniqueCount="44">
  <si>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</si>
  <si>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</si>
  <si>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</si>
  <si>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</si>
  <si>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</si>
  <si>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</si>
  <si>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</si>
  <si>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</si>
  <si>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</si>
  <si>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</si>
  <si>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</si>
  <si>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</si>
  <si>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</si>
  <si>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</si>
  <si>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</si>
  <si>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</si>
  <si>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 xml:space="preserve">Celkem za 48 měsíců - ČÁST 3 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</si>
  <si>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</si>
  <si>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</si>
  <si>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</si>
  <si>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</si>
  <si>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</si>
  <si>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1x denně</t>
  </si>
  <si>
    <t>Část 3</t>
  </si>
  <si>
    <t>LÉČIVA PRO JIHNEM (032024)</t>
  </si>
  <si>
    <t>B02BX05</t>
  </si>
  <si>
    <t>ELTROMBOPAG</t>
  </si>
  <si>
    <t>25MG TBL FLM 28</t>
  </si>
  <si>
    <t>25MG POR PLV SUS 30</t>
  </si>
  <si>
    <t>50MG TBL FLM 28</t>
  </si>
  <si>
    <t>C09DX04</t>
  </si>
  <si>
    <t>VALSARTAN A SAKUBITRIL</t>
  </si>
  <si>
    <t>24MG/26MG TBL FLM 28 I</t>
  </si>
  <si>
    <t>49MG/51MG TBL FLM 56 I</t>
  </si>
  <si>
    <t>97MG/103MG TBL FLM 56 I</t>
  </si>
  <si>
    <t>N02CD01</t>
  </si>
  <si>
    <t>Část 4</t>
  </si>
  <si>
    <t xml:space="preserve">Celkem za 48 měsíců - ČÁST 4 </t>
  </si>
  <si>
    <t>ERENUMAB</t>
  </si>
  <si>
    <t>140MG INJ SOL PEP 1X1ML</t>
  </si>
  <si>
    <t>S01LA06</t>
  </si>
  <si>
    <t>BROLUCIZUMAB</t>
  </si>
  <si>
    <t>120MG/ML INJ SOL ISP 1X0,165ML</t>
  </si>
  <si>
    <t>6MG/6MG GRA CPS OPE 60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</si>
</sst>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33" fillId="0" borderId="0" xfId="0" applyNumberFormat="1" applyFont="1" applyFill="1" applyBorder="1" applyAlignment="1">
      <alignment horizontal="center" vertical="center"/>
    </xf>
    <xf numFmtId="9" fontId="33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3" fontId="39" fillId="36" borderId="15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3" fontId="1" fillId="0" borderId="20" xfId="0" applyNumberFormat="1" applyFont="1" applyBorder="1" applyAlignment="1">
      <alignment horizontal="center" vertical="center"/>
    </xf>
    <xf numFmtId="164" fontId="33" fillId="35" borderId="20" xfId="0" applyNumberFormat="1" applyFont="1" applyFill="1" applyBorder="1" applyAlignment="1">
      <alignment horizontal="center" vertical="center"/>
    </xf>
    <xf numFmtId="9" fontId="1" fillId="35" borderId="20" xfId="0" applyNumberFormat="1" applyFont="1" applyFill="1" applyBorder="1" applyAlignment="1">
      <alignment horizontal="center" vertical="center"/>
    </xf>
    <xf numFmtId="164" fontId="1" fillId="0" borderId="23" xfId="0" applyNumberFormat="1" applyFont="1" applyBorder="1" applyAlignment="1">
      <alignment vertical="center"/>
    </xf>
    <xf numFmtId="164" fontId="1" fillId="0" borderId="24" xfId="0" applyNumberFormat="1" applyFont="1" applyBorder="1" applyAlignment="1">
      <alignment vertical="center"/>
    </xf>
    <xf numFmtId="0" fontId="33" fillId="0" borderId="0" xfId="0" applyFont="1"/>
    <xf numFmtId="3" fontId="33" fillId="0" borderId="0" xfId="0" applyNumberFormat="1" applyFont="1"/>
    <xf numFmtId="0" fontId="1" fillId="0" borderId="17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0" fontId="33" fillId="37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4" fontId="1" fillId="0" borderId="2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33" fillId="37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3" fontId="1" fillId="0" borderId="20" xfId="0" applyNumberFormat="1" applyFont="1" applyFill="1" applyBorder="1" applyAlignment="1">
      <alignment horizontal="center" vertical="center"/>
    </xf>
    <xf numFmtId="164" fontId="33" fillId="35" borderId="27" xfId="0" applyNumberFormat="1" applyFont="1" applyFill="1" applyBorder="1" applyAlignment="1">
      <alignment horizontal="center" vertical="center"/>
    </xf>
    <xf numFmtId="9" fontId="1" fillId="35" borderId="27" xfId="0" applyNumberFormat="1" applyFont="1" applyFill="1" applyBorder="1" applyAlignment="1">
      <alignment horizontal="center" vertical="center"/>
    </xf>
    <xf numFmtId="164" fontId="1" fillId="0" borderId="17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164" fontId="1" fillId="0" borderId="31" xfId="0" applyNumberFormat="1" applyFont="1" applyBorder="1" applyAlignment="1">
      <alignment vertical="center"/>
    </xf>
    <xf numFmtId="164" fontId="33" fillId="35" borderId="17" xfId="0" applyNumberFormat="1" applyFont="1" applyFill="1" applyBorder="1" applyAlignment="1">
      <alignment horizontal="center" vertical="center"/>
    </xf>
    <xf numFmtId="164" fontId="1" fillId="0" borderId="33" xfId="0" applyNumberFormat="1" applyFont="1" applyBorder="1" applyAlignment="1">
      <alignment vertical="center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3" fillId="37" borderId="19" xfId="0" applyFont="1" applyFill="1" applyBorder="1" applyAlignment="1">
      <alignment horizontal="center" vertical="center"/>
    </xf>
    <xf numFmtId="0" fontId="33" fillId="37" borderId="1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20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39" fillId="37" borderId="14" xfId="0" applyFont="1" applyFill="1" applyBorder="1" applyAlignment="1">
      <alignment horizontal="right"/>
    </xf>
    <xf numFmtId="0" fontId="39" fillId="37" borderId="15" xfId="0" applyFont="1" applyFill="1" applyBorder="1" applyAlignment="1">
      <alignment horizontal="right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33" fillId="37" borderId="29" xfId="0" applyFont="1" applyFill="1" applyBorder="1" applyAlignment="1">
      <alignment horizontal="center" vertical="center"/>
    </xf>
    <xf numFmtId="0" fontId="33" fillId="37" borderId="26" xfId="0" applyFont="1" applyFill="1" applyBorder="1" applyAlignment="1">
      <alignment horizontal="center" vertical="center"/>
    </xf>
    <xf numFmtId="0" fontId="33" fillId="37" borderId="3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4" fontId="1" fillId="0" borderId="28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4" fontId="1" fillId="0" borderId="27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29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458112BB-8F78-41D1-85D8-85B5753611D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BA88268-AA99-4742-95E4-3EE42C590FBE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9E65BE59-FC5F-4FDE-826C-664946C9E06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2704F3B5-E8F2-4647-AEBC-DEA2BCA679B9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10518CBC-657C-4DE3-8D3A-FFFFAC8D8695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F493B914-2A48-40E0-837C-3AA984EAA6DE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71E5FA80-92F0-43CF-A4E9-68E18B6A7166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297E6DF2-F019-46BC-9ED8-5FFB343D3D1C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22E1664F-F01E-4CFC-A4E5-F9A578DEC011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F2216201-A8FF-4DBF-B0A9-6CAE0C5A2E3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3E637959-DE74-4F65-8F81-4934DE614E6B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588EAC67-A867-422A-86EB-03D5A7057D37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687E3270-6F27-4CC4-948B-212065FE20DD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D01B6695-B239-4785-B35C-9216125955C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37F563A1-23BD-4530-A7E4-79FCD532066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99671035-66D1-4BB3-B34D-96481EFA39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9B27B8D9-2430-4AEF-8C32-FFC7485064E8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topLeftCell="A6" zoomScaleNormal="100" workbookViewId="0">
      <selection activeCell="H19" sqref="H19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 x14ac:dyDescent="0.3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5" ht="33" customHeight="1" thickBot="1" x14ac:dyDescent="0.3">
      <c r="A2" s="64" t="s">
        <v>17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5" ht="12" customHeight="1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5" ht="54" customHeight="1" thickBot="1" x14ac:dyDescent="0.3">
      <c r="A4" s="73" t="s">
        <v>9</v>
      </c>
      <c r="B4" s="74"/>
      <c r="C4" s="74"/>
      <c r="D4" s="74" t="s">
        <v>24</v>
      </c>
      <c r="E4" s="75"/>
      <c r="F4" s="75"/>
      <c r="G4" s="75"/>
      <c r="H4" s="75"/>
      <c r="I4" s="75"/>
      <c r="J4" s="75"/>
      <c r="K4" s="75"/>
      <c r="L4" s="76"/>
    </row>
    <row r="5" spans="1:15" ht="54" customHeight="1" x14ac:dyDescent="0.25">
      <c r="A5" s="17"/>
      <c r="B5" s="17"/>
      <c r="C5" s="17"/>
      <c r="D5" s="17"/>
      <c r="E5" s="18"/>
      <c r="F5" s="18"/>
      <c r="G5" s="18"/>
      <c r="H5" s="18"/>
      <c r="I5" s="18"/>
      <c r="J5" s="18"/>
      <c r="K5" s="18"/>
      <c r="L5" s="18"/>
    </row>
    <row r="6" spans="1:15" ht="17.100000000000001" customHeight="1" x14ac:dyDescent="0.25">
      <c r="A6" s="19" t="s">
        <v>14</v>
      </c>
      <c r="B6" s="3"/>
      <c r="C6" s="4"/>
      <c r="D6" s="3"/>
      <c r="E6" s="3"/>
      <c r="F6" s="3"/>
      <c r="G6" s="3"/>
      <c r="H6" s="3"/>
    </row>
    <row r="7" spans="1:15" ht="17.100000000000001" customHeight="1" x14ac:dyDescent="0.25">
      <c r="A7" s="20" t="s">
        <v>15</v>
      </c>
      <c r="B7" s="3"/>
      <c r="C7" s="4"/>
      <c r="D7" s="3"/>
      <c r="E7" s="3"/>
      <c r="F7" s="3"/>
      <c r="G7" s="3"/>
      <c r="H7" s="3"/>
    </row>
    <row r="8" spans="1:15" ht="6.75" customHeight="1" thickBot="1" x14ac:dyDescent="0.3">
      <c r="A8" s="20"/>
      <c r="B8" s="3"/>
      <c r="C8" s="4"/>
      <c r="D8" s="3"/>
      <c r="E8" s="3"/>
      <c r="F8" s="3"/>
      <c r="G8" s="3"/>
      <c r="H8" s="3"/>
    </row>
    <row r="9" spans="1:15" s="5" customFormat="1" ht="45.75" thickBot="1" x14ac:dyDescent="0.3">
      <c r="A9" s="21" t="s">
        <v>10</v>
      </c>
      <c r="B9" s="22" t="s">
        <v>0</v>
      </c>
      <c r="C9" s="22" t="s">
        <v>1</v>
      </c>
      <c r="D9" s="23" t="s">
        <v>2</v>
      </c>
      <c r="E9" s="23" t="s">
        <v>3</v>
      </c>
      <c r="F9" s="32" t="s">
        <v>11</v>
      </c>
      <c r="G9" s="32" t="s">
        <v>20</v>
      </c>
      <c r="H9" s="24" t="s">
        <v>18</v>
      </c>
      <c r="I9" s="24" t="s">
        <v>4</v>
      </c>
      <c r="J9" s="24" t="s">
        <v>19</v>
      </c>
      <c r="K9" s="24" t="s">
        <v>5</v>
      </c>
      <c r="L9" s="25" t="s">
        <v>6</v>
      </c>
    </row>
    <row r="10" spans="1:15" s="39" customFormat="1" ht="18" customHeight="1" x14ac:dyDescent="0.2">
      <c r="A10" s="67" t="s">
        <v>7</v>
      </c>
      <c r="B10" s="69" t="s">
        <v>25</v>
      </c>
      <c r="C10" s="69" t="s">
        <v>26</v>
      </c>
      <c r="D10" s="33" t="s">
        <v>27</v>
      </c>
      <c r="E10" s="69" t="s">
        <v>22</v>
      </c>
      <c r="F10" s="71">
        <v>22067000</v>
      </c>
      <c r="G10" s="34">
        <v>312</v>
      </c>
      <c r="H10" s="35"/>
      <c r="I10" s="36"/>
      <c r="J10" s="37">
        <f>H10+(H10*I10)</f>
        <v>0</v>
      </c>
      <c r="K10" s="37">
        <f>H10*G10</f>
        <v>0</v>
      </c>
      <c r="L10" s="38">
        <f>J10*G10</f>
        <v>0</v>
      </c>
      <c r="O10" s="40"/>
    </row>
    <row r="11" spans="1:15" s="39" customFormat="1" ht="18" customHeight="1" x14ac:dyDescent="0.2">
      <c r="A11" s="67"/>
      <c r="B11" s="69"/>
      <c r="C11" s="69"/>
      <c r="D11" s="33" t="s">
        <v>28</v>
      </c>
      <c r="E11" s="69"/>
      <c r="F11" s="71"/>
      <c r="G11" s="55">
        <v>1</v>
      </c>
      <c r="H11" s="35"/>
      <c r="I11" s="36"/>
      <c r="J11" s="53">
        <f>H11+(H11*I11)</f>
        <v>0</v>
      </c>
      <c r="K11" s="53">
        <f>H11*G11</f>
        <v>0</v>
      </c>
      <c r="L11" s="54">
        <f>J11*G11</f>
        <v>0</v>
      </c>
      <c r="O11" s="40"/>
    </row>
    <row r="12" spans="1:15" s="39" customFormat="1" ht="18" customHeight="1" thickBot="1" x14ac:dyDescent="0.25">
      <c r="A12" s="68"/>
      <c r="B12" s="70"/>
      <c r="C12" s="70"/>
      <c r="D12" s="41" t="s">
        <v>29</v>
      </c>
      <c r="E12" s="70"/>
      <c r="F12" s="72"/>
      <c r="G12" s="42">
        <v>404</v>
      </c>
      <c r="H12" s="35"/>
      <c r="I12" s="36"/>
      <c r="J12" s="43">
        <f>H12+(H12*I12)</f>
        <v>0</v>
      </c>
      <c r="K12" s="43">
        <f>H12*G12</f>
        <v>0</v>
      </c>
      <c r="L12" s="44">
        <f>J12*G12</f>
        <v>0</v>
      </c>
      <c r="O12" s="40"/>
    </row>
    <row r="13" spans="1:15" s="16" customFormat="1" ht="20.100000000000001" customHeight="1" thickBot="1" x14ac:dyDescent="0.3">
      <c r="A13" s="77" t="s">
        <v>12</v>
      </c>
      <c r="B13" s="78"/>
      <c r="C13" s="78"/>
      <c r="D13" s="78"/>
      <c r="E13" s="78"/>
      <c r="F13" s="78"/>
      <c r="G13" s="78"/>
      <c r="H13" s="78"/>
      <c r="I13" s="78"/>
      <c r="J13" s="78"/>
      <c r="K13" s="26">
        <f>SUM(K10:K12)</f>
        <v>0</v>
      </c>
      <c r="L13" s="27">
        <f>SUM(L10:L12)</f>
        <v>0</v>
      </c>
    </row>
    <row r="14" spans="1:15" ht="15.75" thickBot="1" x14ac:dyDescent="0.3">
      <c r="A14" s="2"/>
      <c r="K14" s="28"/>
      <c r="L14" s="28"/>
    </row>
    <row r="15" spans="1:15" s="5" customFormat="1" ht="45.75" thickBot="1" x14ac:dyDescent="0.3">
      <c r="A15" s="21" t="s">
        <v>10</v>
      </c>
      <c r="B15" s="22" t="s">
        <v>0</v>
      </c>
      <c r="C15" s="22" t="s">
        <v>1</v>
      </c>
      <c r="D15" s="23" t="s">
        <v>2</v>
      </c>
      <c r="E15" s="23" t="s">
        <v>3</v>
      </c>
      <c r="F15" s="32" t="s">
        <v>11</v>
      </c>
      <c r="G15" s="32" t="s">
        <v>20</v>
      </c>
      <c r="H15" s="24" t="s">
        <v>18</v>
      </c>
      <c r="I15" s="24" t="s">
        <v>4</v>
      </c>
      <c r="J15" s="24" t="s">
        <v>19</v>
      </c>
      <c r="K15" s="24" t="s">
        <v>5</v>
      </c>
      <c r="L15" s="25" t="s">
        <v>6</v>
      </c>
    </row>
    <row r="16" spans="1:15" s="39" customFormat="1" ht="18" customHeight="1" x14ac:dyDescent="0.2">
      <c r="A16" s="82" t="s">
        <v>8</v>
      </c>
      <c r="B16" s="79" t="s">
        <v>30</v>
      </c>
      <c r="C16" s="79" t="s">
        <v>31</v>
      </c>
      <c r="D16" s="33" t="s">
        <v>32</v>
      </c>
      <c r="E16" s="85" t="s">
        <v>22</v>
      </c>
      <c r="F16" s="86">
        <v>24410000</v>
      </c>
      <c r="G16" s="55">
        <v>8240</v>
      </c>
      <c r="H16" s="35"/>
      <c r="I16" s="36"/>
      <c r="J16" s="37">
        <f>H16+(H16*I16)</f>
        <v>0</v>
      </c>
      <c r="K16" s="37">
        <f>H16*G16</f>
        <v>0</v>
      </c>
      <c r="L16" s="38">
        <f>J16*G16</f>
        <v>0</v>
      </c>
      <c r="O16" s="40"/>
    </row>
    <row r="17" spans="1:15" s="39" customFormat="1" ht="18" customHeight="1" x14ac:dyDescent="0.2">
      <c r="A17" s="83"/>
      <c r="B17" s="80"/>
      <c r="C17" s="80"/>
      <c r="D17" s="33" t="s">
        <v>33</v>
      </c>
      <c r="E17" s="87"/>
      <c r="F17" s="88"/>
      <c r="G17" s="55">
        <v>3432</v>
      </c>
      <c r="H17" s="35"/>
      <c r="I17" s="36"/>
      <c r="J17" s="53">
        <f>H17+(H17*I17)</f>
        <v>0</v>
      </c>
      <c r="K17" s="53">
        <f>H17*G17</f>
        <v>0</v>
      </c>
      <c r="L17" s="54">
        <f>J17*G17</f>
        <v>0</v>
      </c>
      <c r="O17" s="40"/>
    </row>
    <row r="18" spans="1:15" s="39" customFormat="1" ht="18" customHeight="1" x14ac:dyDescent="0.2">
      <c r="A18" s="83"/>
      <c r="B18" s="80"/>
      <c r="C18" s="80"/>
      <c r="D18" s="41" t="s">
        <v>34</v>
      </c>
      <c r="E18" s="87"/>
      <c r="F18" s="88"/>
      <c r="G18" s="89">
        <v>2484</v>
      </c>
      <c r="H18" s="61"/>
      <c r="I18" s="36"/>
      <c r="J18" s="59">
        <f>H18+(H18*I18)</f>
        <v>0</v>
      </c>
      <c r="K18" s="58">
        <f>H18*G18</f>
        <v>0</v>
      </c>
      <c r="L18" s="62">
        <f>J18*G18</f>
        <v>0</v>
      </c>
      <c r="O18" s="40"/>
    </row>
    <row r="19" spans="1:15" s="39" customFormat="1" ht="18" customHeight="1" thickBot="1" x14ac:dyDescent="0.25">
      <c r="A19" s="84"/>
      <c r="B19" s="81"/>
      <c r="C19" s="81"/>
      <c r="D19" s="90" t="s">
        <v>43</v>
      </c>
      <c r="E19" s="91"/>
      <c r="F19" s="92"/>
      <c r="G19" s="93">
        <v>1</v>
      </c>
      <c r="H19" s="56"/>
      <c r="I19" s="57"/>
      <c r="J19" s="60">
        <f>H19+(H19*I19)</f>
        <v>0</v>
      </c>
      <c r="K19" s="53">
        <f>H19*G19</f>
        <v>0</v>
      </c>
      <c r="L19" s="54">
        <f>J19*G19</f>
        <v>0</v>
      </c>
      <c r="O19" s="40"/>
    </row>
    <row r="20" spans="1:15" s="16" customFormat="1" ht="20.100000000000001" customHeight="1" thickBot="1" x14ac:dyDescent="0.3">
      <c r="A20" s="77" t="s">
        <v>13</v>
      </c>
      <c r="B20" s="78"/>
      <c r="C20" s="78"/>
      <c r="D20" s="78"/>
      <c r="E20" s="78"/>
      <c r="F20" s="78"/>
      <c r="G20" s="78"/>
      <c r="H20" s="78"/>
      <c r="I20" s="78"/>
      <c r="J20" s="78"/>
      <c r="K20" s="26">
        <f>SUM(K16:K19)</f>
        <v>0</v>
      </c>
      <c r="L20" s="27">
        <f>SUM(L16:L19)</f>
        <v>0</v>
      </c>
    </row>
    <row r="21" spans="1:15" ht="15.75" thickBot="1" x14ac:dyDescent="0.3">
      <c r="A21" s="2"/>
      <c r="K21" s="28"/>
      <c r="L21" s="28"/>
    </row>
    <row r="22" spans="1:15" s="5" customFormat="1" ht="45.75" thickBot="1" x14ac:dyDescent="0.3">
      <c r="A22" s="21" t="s">
        <v>10</v>
      </c>
      <c r="B22" s="22" t="s">
        <v>0</v>
      </c>
      <c r="C22" s="22" t="s">
        <v>1</v>
      </c>
      <c r="D22" s="23" t="s">
        <v>2</v>
      </c>
      <c r="E22" s="23" t="s">
        <v>3</v>
      </c>
      <c r="F22" s="32" t="s">
        <v>11</v>
      </c>
      <c r="G22" s="32" t="s">
        <v>20</v>
      </c>
      <c r="H22" s="24" t="s">
        <v>18</v>
      </c>
      <c r="I22" s="24" t="s">
        <v>4</v>
      </c>
      <c r="J22" s="24" t="s">
        <v>19</v>
      </c>
      <c r="K22" s="24" t="s">
        <v>5</v>
      </c>
      <c r="L22" s="25" t="s">
        <v>6</v>
      </c>
    </row>
    <row r="23" spans="1:15" s="39" customFormat="1" ht="36" customHeight="1" thickBot="1" x14ac:dyDescent="0.25">
      <c r="A23" s="45" t="s">
        <v>23</v>
      </c>
      <c r="B23" s="46" t="s">
        <v>35</v>
      </c>
      <c r="C23" s="46" t="s">
        <v>38</v>
      </c>
      <c r="D23" s="47" t="s">
        <v>39</v>
      </c>
      <c r="E23" s="46" t="s">
        <v>22</v>
      </c>
      <c r="F23" s="48">
        <v>32792000</v>
      </c>
      <c r="G23" s="34">
        <v>4152</v>
      </c>
      <c r="H23" s="35"/>
      <c r="I23" s="36"/>
      <c r="J23" s="37">
        <f>H23+(H23*I23)</f>
        <v>0</v>
      </c>
      <c r="K23" s="37">
        <f>H23*G23</f>
        <v>0</v>
      </c>
      <c r="L23" s="38">
        <f>J23*G23</f>
        <v>0</v>
      </c>
    </row>
    <row r="24" spans="1:15" ht="20.100000000000001" customHeight="1" thickBot="1" x14ac:dyDescent="0.3">
      <c r="A24" s="77" t="s">
        <v>16</v>
      </c>
      <c r="B24" s="78"/>
      <c r="C24" s="78"/>
      <c r="D24" s="78"/>
      <c r="E24" s="78"/>
      <c r="F24" s="78"/>
      <c r="G24" s="78"/>
      <c r="H24" s="78"/>
      <c r="I24" s="78"/>
      <c r="J24" s="78"/>
      <c r="K24" s="26">
        <f>SUM(K23)</f>
        <v>0</v>
      </c>
      <c r="L24" s="27">
        <f>SUM(L23)</f>
        <v>0</v>
      </c>
    </row>
    <row r="25" spans="1:15" ht="15.75" thickBot="1" x14ac:dyDescent="0.3">
      <c r="A25" s="10"/>
      <c r="B25" s="13"/>
      <c r="C25" s="11"/>
      <c r="D25" s="29"/>
      <c r="E25" s="11"/>
      <c r="F25" s="30"/>
      <c r="G25" s="12"/>
      <c r="H25" s="14"/>
      <c r="I25" s="15"/>
      <c r="J25" s="31"/>
      <c r="K25" s="31"/>
      <c r="L25" s="31"/>
    </row>
    <row r="26" spans="1:15" s="5" customFormat="1" ht="45.75" thickBot="1" x14ac:dyDescent="0.3">
      <c r="A26" s="21" t="s">
        <v>10</v>
      </c>
      <c r="B26" s="22" t="s">
        <v>0</v>
      </c>
      <c r="C26" s="22" t="s">
        <v>1</v>
      </c>
      <c r="D26" s="23" t="s">
        <v>2</v>
      </c>
      <c r="E26" s="23" t="s">
        <v>3</v>
      </c>
      <c r="F26" s="32" t="s">
        <v>11</v>
      </c>
      <c r="G26" s="32" t="s">
        <v>20</v>
      </c>
      <c r="H26" s="24" t="s">
        <v>18</v>
      </c>
      <c r="I26" s="24" t="s">
        <v>4</v>
      </c>
      <c r="J26" s="24" t="s">
        <v>19</v>
      </c>
      <c r="K26" s="24" t="s">
        <v>5</v>
      </c>
      <c r="L26" s="25" t="s">
        <v>6</v>
      </c>
    </row>
    <row r="27" spans="1:15" s="39" customFormat="1" ht="36" customHeight="1" thickBot="1" x14ac:dyDescent="0.25">
      <c r="A27" s="50" t="s">
        <v>36</v>
      </c>
      <c r="B27" s="51" t="s">
        <v>40</v>
      </c>
      <c r="C27" s="51" t="s">
        <v>41</v>
      </c>
      <c r="D27" s="49" t="s">
        <v>42</v>
      </c>
      <c r="E27" s="51" t="s">
        <v>22</v>
      </c>
      <c r="F27" s="52">
        <v>46639000</v>
      </c>
      <c r="G27" s="34">
        <v>6020</v>
      </c>
      <c r="H27" s="35"/>
      <c r="I27" s="36"/>
      <c r="J27" s="37">
        <f>H27+(H27*I27)</f>
        <v>0</v>
      </c>
      <c r="K27" s="37">
        <f>H27*G27</f>
        <v>0</v>
      </c>
      <c r="L27" s="38">
        <f>J27*G27</f>
        <v>0</v>
      </c>
      <c r="O27" s="40"/>
    </row>
    <row r="28" spans="1:15" s="16" customFormat="1" ht="20.100000000000001" customHeight="1" thickBot="1" x14ac:dyDescent="0.3">
      <c r="A28" s="77" t="s">
        <v>37</v>
      </c>
      <c r="B28" s="78"/>
      <c r="C28" s="78"/>
      <c r="D28" s="78"/>
      <c r="E28" s="78"/>
      <c r="F28" s="78"/>
      <c r="G28" s="78"/>
      <c r="H28" s="78"/>
      <c r="I28" s="78"/>
      <c r="J28" s="78"/>
      <c r="K28" s="26">
        <f>SUM(K27:K27)</f>
        <v>0</v>
      </c>
      <c r="L28" s="27">
        <f>SUM(L27:L27)</f>
        <v>0</v>
      </c>
    </row>
    <row r="43" spans="1:8" x14ac:dyDescent="0.25">
      <c r="A43" s="7"/>
      <c r="H43" s="8"/>
    </row>
    <row r="44" spans="1:8" x14ac:dyDescent="0.25">
      <c r="B44" s="2"/>
      <c r="C44" s="2"/>
      <c r="D44" s="2"/>
      <c r="E44" s="2"/>
      <c r="F44" s="2"/>
      <c r="G44" s="2"/>
      <c r="H44" s="2"/>
    </row>
  </sheetData>
  <mergeCells count="18">
    <mergeCell ref="A28:J28"/>
    <mergeCell ref="A13:J13"/>
    <mergeCell ref="A24:J24"/>
    <mergeCell ref="A20:J20"/>
    <mergeCell ref="C16:C19"/>
    <mergeCell ref="B16:B19"/>
    <mergeCell ref="A16:A19"/>
    <mergeCell ref="E16:E19"/>
    <mergeCell ref="F16:F19"/>
    <mergeCell ref="A1:L1"/>
    <mergeCell ref="A2:L2"/>
    <mergeCell ref="A10:A12"/>
    <mergeCell ref="B10:B12"/>
    <mergeCell ref="C10:C12"/>
    <mergeCell ref="F10:F12"/>
    <mergeCell ref="E10:E12"/>
    <mergeCell ref="A4:C4"/>
    <mergeCell ref="D4:L4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2024-03-25T10:18:11Z</cp:lastPrinted>
  <dcterms:created xsi:type="dcterms:W3CDTF">2018-10-10T08:23:47Z</dcterms:created>
  <dcterms:modified xsi:type="dcterms:W3CDTF">2024-04-10T14:12:34Z</dcterms:modified>
</cp:coreProperties>
</file>