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'Ceník'!$A$1:$L$13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<sst xmlns="http://schemas.openxmlformats.org/spreadsheetml/2006/main" count="63" uniqueCount="37">
  <si>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</si>
  <si>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</si>
  <si>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</si>
  <si>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</si>
  <si>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</si>
  <si>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</si>
  <si>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</si>
  <si>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</si>
  <si>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</si>
  <si>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</si>
  <si>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</si>
  <si>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</si>
  <si>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</si>
  <si>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</si>
  <si>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</si>
  <si>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</si>
  <si>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</si>
  <si>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</si>
  <si>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</si>
  <si>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</si>
  <si>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 xml:space="preserve">Celkem za 48 měsíců - ČÁST 1 </t>
  </si>
  <si>
    <t>Část 3</t>
  </si>
  <si>
    <t xml:space="preserve">Celkem za 48 měsíců - ČÁST 3 </t>
  </si>
  <si>
    <t>L01EL01</t>
  </si>
  <si>
    <t>L04AC16</t>
  </si>
  <si>
    <t>IBRUTINIB</t>
  </si>
  <si>
    <t>GUSELKUMAB</t>
  </si>
  <si>
    <t>PONESIMOD</t>
  </si>
  <si>
    <t>1x týdně</t>
  </si>
  <si>
    <t>140MG CPS DUR 120</t>
  </si>
  <si>
    <t xml:space="preserve">140MG CPS DUR 90  </t>
  </si>
  <si>
    <t>100MG INJ SOL ISP 1X1ML</t>
  </si>
  <si>
    <t>100MG INJ SOL PEP 1X1ML</t>
  </si>
  <si>
    <t>2+3+4+5+6+7+8+9+10MG TBL FLM 2+2+2+1+1+1+1+1+3</t>
  </si>
  <si>
    <t>20MG TBL FLM 28</t>
  </si>
  <si>
    <t>Léčiva pro NEMCB (102024)</t>
  </si>
  <si>
    <t>L04AE04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</si>
</sst>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6" fillId="34" borderId="13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4" xfId="0" applyNumberFormat="1" applyFont="1" applyFill="1" applyBorder="1" applyAlignment="1">
      <alignment horizontal="right"/>
    </xf>
    <xf numFmtId="164" fontId="26" fillId="26" borderId="15" xfId="0" applyNumberFormat="1" applyFont="1" applyFill="1" applyBorder="1" applyAlignment="1">
      <alignment horizontal="right"/>
    </xf>
    <xf numFmtId="3" fontId="35" fillId="0" borderId="16" xfId="0" applyNumberFormat="1" applyFont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center" vertical="center" wrapText="1"/>
    </xf>
    <xf numFmtId="164" fontId="26" fillId="30" borderId="16" xfId="0" applyNumberFormat="1" applyFont="1" applyFill="1" applyBorder="1" applyAlignment="1">
      <alignment vertical="center"/>
    </xf>
    <xf numFmtId="9" fontId="26" fillId="30" borderId="17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164" fontId="35" fillId="0" borderId="16" xfId="0" applyNumberFormat="1" applyFont="1" applyBorder="1" applyAlignment="1">
      <alignment vertical="center"/>
    </xf>
    <xf numFmtId="3" fontId="26" fillId="34" borderId="19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/>
    </xf>
    <xf numFmtId="164" fontId="35" fillId="0" borderId="21" xfId="0" applyNumberFormat="1" applyFont="1" applyBorder="1" applyAlignment="1">
      <alignment vertical="center"/>
    </xf>
    <xf numFmtId="0" fontId="26" fillId="0" borderId="20" xfId="0" applyFont="1" applyBorder="1"/>
    <xf numFmtId="0" fontId="35" fillId="0" borderId="16" xfId="0" applyFont="1" applyFill="1" applyBorder="1" applyAlignment="1">
      <alignment horizontal="center" vertical="center"/>
    </xf>
    <xf numFmtId="9" fontId="26" fillId="30" borderId="16" xfId="0" applyNumberFormat="1" applyFont="1" applyFill="1" applyBorder="1" applyAlignment="1">
      <alignment vertical="center"/>
    </xf>
    <xf numFmtId="164" fontId="35" fillId="0" borderId="17" xfId="0" applyNumberFormat="1" applyFont="1" applyBorder="1" applyAlignment="1">
      <alignment vertical="center"/>
    </xf>
    <xf numFmtId="164" fontId="35" fillId="0" borderId="22" xfId="0" applyNumberFormat="1" applyFont="1" applyBorder="1" applyAlignment="1">
      <alignment vertical="center"/>
    </xf>
    <xf numFmtId="0" fontId="35" fillId="0" borderId="23" xfId="0" applyFont="1" applyFill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164" fontId="26" fillId="30" borderId="24" xfId="0" applyNumberFormat="1" applyFont="1" applyFill="1" applyBorder="1" applyAlignment="1">
      <alignment vertical="center"/>
    </xf>
    <xf numFmtId="9" fontId="26" fillId="30" borderId="24" xfId="0" applyNumberFormat="1" applyFont="1" applyFill="1" applyBorder="1" applyAlignment="1">
      <alignment vertical="center"/>
    </xf>
    <xf numFmtId="164" fontId="35" fillId="0" borderId="24" xfId="0" applyNumberFormat="1" applyFont="1" applyBorder="1" applyAlignment="1">
      <alignment vertical="center"/>
    </xf>
    <xf numFmtId="164" fontId="35" fillId="0" borderId="25" xfId="0" applyNumberFormat="1" applyFont="1" applyBorder="1" applyAlignment="1">
      <alignment vertical="center"/>
    </xf>
    <xf numFmtId="164" fontId="35" fillId="0" borderId="26" xfId="0" applyNumberFormat="1" applyFont="1" applyBorder="1" applyAlignment="1">
      <alignment vertical="center"/>
    </xf>
    <xf numFmtId="164" fontId="26" fillId="26" borderId="19" xfId="0" applyNumberFormat="1" applyFont="1" applyFill="1" applyBorder="1" applyAlignment="1">
      <alignment horizontal="right"/>
    </xf>
    <xf numFmtId="164" fontId="35" fillId="0" borderId="27" xfId="0" applyNumberFormat="1" applyFont="1" applyBorder="1" applyAlignment="1">
      <alignment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/>
    <xf numFmtId="49" fontId="29" fillId="0" borderId="0" xfId="0" applyNumberFormat="1" applyFont="1" applyAlignment="1">
      <alignment/>
    </xf>
    <xf numFmtId="0" fontId="34" fillId="26" borderId="11" xfId="0" applyFont="1" applyFill="1" applyBorder="1" applyAlignment="1">
      <alignment horizontal="right"/>
    </xf>
    <xf numFmtId="0" fontId="34" fillId="26" borderId="12" xfId="0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28" xfId="0" applyNumberFormat="1" applyFont="1" applyFill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304800"/>
    <xdr:sp macro="" textlink="">
      <xdr:nvSpPr>
        <xdr:cNvPr id="714" name="TextovéPole 713"/>
        <xdr:cNvSpPr txBox="1"/>
      </xdr:nvSpPr>
      <xdr:spPr>
        <a:xfrm>
          <a:off x="6686550" y="54864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2" name="TextovéPole 86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3" name="TextovéPole 86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4" name="TextovéPole 86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5" name="TextovéPole 86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6" name="TextovéPole 86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7" name="TextovéPole 86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8" name="TextovéPole 86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9" name="TextovéPole 86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0" name="TextovéPole 86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1" name="TextovéPole 87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2" name="TextovéPole 87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3" name="TextovéPole 87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4" name="TextovéPole 87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5" name="TextovéPole 87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6" name="TextovéPole 87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7" name="TextovéPole 87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8" name="TextovéPole 87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9" name="TextovéPole 87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0" name="TextovéPole 87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1" name="TextovéPole 88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2" name="TextovéPole 88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3" name="TextovéPole 88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4" name="TextovéPole 88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5" name="TextovéPole 88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6" name="TextovéPole 88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7" name="TextovéPole 88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8" name="TextovéPole 88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89" name="TextovéPole 88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0" name="TextovéPole 88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1" name="TextovéPole 89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2" name="TextovéPole 89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3" name="TextovéPole 89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4" name="TextovéPole 89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5" name="TextovéPole 89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6" name="TextovéPole 89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7" name="TextovéPole 89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8" name="TextovéPole 89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99" name="TextovéPole 89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0" name="TextovéPole 89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1" name="TextovéPole 90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2" name="TextovéPole 90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3" name="TextovéPole 90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4" name="TextovéPole 90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5" name="TextovéPole 90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6" name="TextovéPole 90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7" name="TextovéPole 90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8" name="TextovéPole 90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09" name="TextovéPole 90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0" name="TextovéPole 90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1" name="TextovéPole 91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2" name="TextovéPole 91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3" name="TextovéPole 91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4" name="TextovéPole 91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5" name="TextovéPole 91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6" name="TextovéPole 91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7" name="TextovéPole 91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8" name="TextovéPole 91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19" name="TextovéPole 91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0" name="TextovéPole 91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1" name="TextovéPole 92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2" name="TextovéPole 92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3" name="TextovéPole 92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4" name="TextovéPole 92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5" name="TextovéPole 92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6" name="TextovéPole 92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7" name="TextovéPole 92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8" name="TextovéPole 92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9" name="TextovéPole 92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0" name="TextovéPole 92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1" name="TextovéPole 93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2" name="TextovéPole 93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3" name="TextovéPole 93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4" name="TextovéPole 93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5" name="TextovéPole 93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6" name="TextovéPole 93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7" name="TextovéPole 93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8" name="TextovéPole 93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9" name="TextovéPole 93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0" name="TextovéPole 93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1" name="TextovéPole 94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2" name="TextovéPole 94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3" name="TextovéPole 94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4" name="TextovéPole 94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5" name="TextovéPole 94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6" name="TextovéPole 94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7" name="TextovéPole 94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8" name="TextovéPole 94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9" name="TextovéPole 94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0" name="TextovéPole 94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1" name="TextovéPole 95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2" name="TextovéPole 95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3" name="TextovéPole 95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4" name="TextovéPole 95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5" name="TextovéPole 95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6" name="TextovéPole 95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7" name="TextovéPole 95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8" name="TextovéPole 95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9" name="TextovéPole 95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0" name="TextovéPole 95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1" name="TextovéPole 96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2" name="TextovéPole 96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3" name="TextovéPole 96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4" name="TextovéPole 96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5" name="TextovéPole 96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6" name="TextovéPole 96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7" name="TextovéPole 96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8" name="TextovéPole 96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9" name="TextovéPole 96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0" name="TextovéPole 96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1" name="TextovéPole 97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2" name="TextovéPole 97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3" name="TextovéPole 97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4" name="TextovéPole 97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5" name="TextovéPole 97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6" name="TextovéPole 97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7" name="TextovéPole 97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8" name="TextovéPole 97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9" name="TextovéPole 97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0" name="TextovéPole 97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1" name="TextovéPole 98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2" name="TextovéPole 98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3" name="TextovéPole 98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4" name="TextovéPole 98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5" name="TextovéPole 98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6" name="TextovéPole 98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7" name="TextovéPole 98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8" name="TextovéPole 98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9" name="TextovéPole 98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0" name="TextovéPole 98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1" name="TextovéPole 99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2" name="TextovéPole 99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3" name="TextovéPole 99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4" name="TextovéPole 99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5" name="TextovéPole 99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6" name="TextovéPole 99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7" name="TextovéPole 99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8" name="TextovéPole 99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9" name="TextovéPole 99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0" name="TextovéPole 99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1" name="TextovéPole 100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2" name="TextovéPole 100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3" name="TextovéPole 100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4" name="TextovéPole 100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5" name="TextovéPole 100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6" name="TextovéPole 100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7" name="TextovéPole 100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8" name="TextovéPole 100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9" name="TextovéPole 100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0" name="TextovéPole 100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1" name="TextovéPole 101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2" name="TextovéPole 101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3" name="TextovéPole 101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4" name="TextovéPole 101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5" name="TextovéPole 101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6" name="TextovéPole 101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7" name="TextovéPole 101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8" name="TextovéPole 101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9" name="TextovéPole 101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0" name="TextovéPole 101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1" name="TextovéPole 102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2" name="TextovéPole 102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3" name="TextovéPole 102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4" name="TextovéPole 102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5" name="TextovéPole 102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6" name="TextovéPole 102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7" name="TextovéPole 102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8" name="TextovéPole 102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9" name="TextovéPole 102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0" name="TextovéPole 102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1" name="TextovéPole 103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2" name="TextovéPole 103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3" name="TextovéPole 103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4" name="TextovéPole 103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5" name="TextovéPole 103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6" name="TextovéPole 103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7" name="TextovéPole 103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8" name="TextovéPole 103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9" name="TextovéPole 103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0" name="TextovéPole 103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1" name="TextovéPole 104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2" name="TextovéPole 104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3" name="TextovéPole 104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4" name="TextovéPole 104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5" name="TextovéPole 104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6" name="TextovéPole 104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7" name="TextovéPole 104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8" name="TextovéPole 104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49" name="TextovéPole 104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0" name="TextovéPole 104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1" name="TextovéPole 105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2" name="TextovéPole 105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3" name="TextovéPole 105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4" name="TextovéPole 105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5" name="TextovéPole 105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6" name="TextovéPole 105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7" name="TextovéPole 105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8" name="TextovéPole 105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59" name="TextovéPole 105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0" name="TextovéPole 105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1" name="TextovéPole 106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2" name="TextovéPole 106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3" name="TextovéPole 106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4" name="TextovéPole 106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5" name="TextovéPole 106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6" name="TextovéPole 106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7" name="TextovéPole 106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8" name="TextovéPole 106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69" name="TextovéPole 106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0" name="TextovéPole 106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1" name="TextovéPole 107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2" name="TextovéPole 107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3" name="TextovéPole 107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4" name="TextovéPole 107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5" name="TextovéPole 107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6" name="TextovéPole 107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7" name="TextovéPole 107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8" name="TextovéPole 107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79" name="TextovéPole 107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0" name="TextovéPole 107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1" name="TextovéPole 108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2" name="TextovéPole 108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3" name="TextovéPole 108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4" name="TextovéPole 108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5" name="TextovéPole 108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6" name="TextovéPole 108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7" name="TextovéPole 108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8" name="TextovéPole 108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89" name="TextovéPole 108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0" name="TextovéPole 108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1" name="TextovéPole 109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2" name="TextovéPole 109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3" name="TextovéPole 109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4" name="TextovéPole 109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5" name="TextovéPole 109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6" name="TextovéPole 109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7" name="TextovéPole 109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8" name="TextovéPole 109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99" name="TextovéPole 109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0" name="TextovéPole 109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1" name="TextovéPole 110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2" name="TextovéPole 110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3" name="TextovéPole 110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4" name="TextovéPole 110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5" name="TextovéPole 110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6" name="TextovéPole 110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7" name="TextovéPole 110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8" name="TextovéPole 110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9" name="TextovéPole 110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0" name="TextovéPole 110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1" name="TextovéPole 111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2" name="TextovéPole 111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3" name="TextovéPole 111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4" name="TextovéPole 111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5" name="TextovéPole 111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6" name="TextovéPole 111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7" name="TextovéPole 111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8" name="TextovéPole 111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9" name="TextovéPole 111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0" name="TextovéPole 111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1" name="TextovéPole 112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2" name="TextovéPole 112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3" name="TextovéPole 112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4" name="TextovéPole 112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5" name="TextovéPole 112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6" name="TextovéPole 112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7" name="TextovéPole 112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8" name="TextovéPole 112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9" name="TextovéPole 112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0" name="TextovéPole 112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1" name="TextovéPole 113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2" name="TextovéPole 113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3" name="TextovéPole 113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4" name="TextovéPole 113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5" name="TextovéPole 113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6" name="TextovéPole 113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7" name="TextovéPole 113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8" name="TextovéPole 113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9" name="TextovéPole 113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0" name="TextovéPole 113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1" name="TextovéPole 114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2" name="TextovéPole 114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3" name="TextovéPole 114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4" name="TextovéPole 114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5" name="TextovéPole 114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6" name="TextovéPole 114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7" name="TextovéPole 114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8" name="TextovéPole 114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9" name="TextovéPole 114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0" name="TextovéPole 114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1" name="TextovéPole 115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2" name="TextovéPole 115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3" name="TextovéPole 115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4" name="TextovéPole 115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5" name="TextovéPole 115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6" name="TextovéPole 115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7" name="TextovéPole 115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8" name="TextovéPole 115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9" name="TextovéPole 115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0" name="TextovéPole 115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1" name="TextovéPole 116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2" name="TextovéPole 116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3" name="TextovéPole 116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4" name="TextovéPole 116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5" name="TextovéPole 116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6" name="TextovéPole 116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7" name="TextovéPole 116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8" name="TextovéPole 116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9" name="TextovéPole 116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0" name="TextovéPole 116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1" name="TextovéPole 117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2" name="TextovéPole 117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3" name="TextovéPole 117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4" name="TextovéPole 117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5" name="TextovéPole 117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6" name="TextovéPole 117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7" name="TextovéPole 117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8" name="TextovéPole 117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9" name="TextovéPole 117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0" name="TextovéPole 117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1" name="TextovéPole 118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2" name="TextovéPole 118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3" name="TextovéPole 118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4" name="TextovéPole 118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5" name="TextovéPole 118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6" name="TextovéPole 118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7" name="TextovéPole 118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8" name="TextovéPole 118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9" name="TextovéPole 118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0" name="TextovéPole 118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1" name="TextovéPole 119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2" name="TextovéPole 119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3" name="TextovéPole 119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4" name="TextovéPole 119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5" name="TextovéPole 119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6" name="TextovéPole 119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7" name="TextovéPole 119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8" name="TextovéPole 119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9" name="TextovéPole 119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0" name="TextovéPole 119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1" name="TextovéPole 120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2" name="TextovéPole 120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3" name="TextovéPole 120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4" name="TextovéPole 120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5" name="TextovéPole 120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6" name="TextovéPole 120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7" name="TextovéPole 120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8" name="TextovéPole 120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9" name="TextovéPole 120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0" name="TextovéPole 120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1" name="TextovéPole 121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2" name="TextovéPole 121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3" name="TextovéPole 121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4" name="TextovéPole 121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5" name="TextovéPole 121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6" name="TextovéPole 121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7" name="TextovéPole 121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8" name="TextovéPole 121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9" name="TextovéPole 121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0" name="TextovéPole 121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1" name="TextovéPole 122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2" name="TextovéPole 122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3" name="TextovéPole 122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4" name="TextovéPole 122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5" name="TextovéPole 122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6" name="TextovéPole 122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7" name="TextovéPole 122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8" name="TextovéPole 122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9" name="TextovéPole 122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30" name="TextovéPole 122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31" name="TextovéPole 123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32" name="TextovéPole 123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3" name="TextovéPole 123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4" name="TextovéPole 123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5" name="TextovéPole 123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6" name="TextovéPole 1235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7" name="TextovéPole 1236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8" name="TextovéPole 1237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39" name="TextovéPole 1238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0" name="TextovéPole 1239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1" name="TextovéPole 1240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2" name="TextovéPole 124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3" name="TextovéPole 124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4" name="TextovéPole 124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5" name="TextovéPole 124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6" name="TextovéPole 1245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7" name="TextovéPole 1246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8" name="TextovéPole 1247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49" name="TextovéPole 1248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0" name="TextovéPole 1249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1" name="TextovéPole 1250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2" name="TextovéPole 1251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3" name="TextovéPole 1252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4" name="TextovéPole 1253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5" name="TextovéPole 1254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6" name="TextovéPole 1255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7" name="TextovéPole 1256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8" name="TextovéPole 1257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59" name="TextovéPole 1258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60" name="TextovéPole 1259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61" name="TextovéPole 1260"/>
        <xdr:cNvSpPr txBox="1"/>
      </xdr:nvSpPr>
      <xdr:spPr>
        <a:xfrm>
          <a:off x="6686550" y="548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2" name="TextovéPole 126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3" name="TextovéPole 126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4" name="TextovéPole 126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5" name="TextovéPole 126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6" name="TextovéPole 126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7" name="TextovéPole 126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8" name="TextovéPole 126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9" name="TextovéPole 126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0" name="TextovéPole 126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1" name="TextovéPole 127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2" name="TextovéPole 127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3" name="TextovéPole 127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4" name="TextovéPole 127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5" name="TextovéPole 127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400050"/>
    <xdr:sp macro="" textlink="">
      <xdr:nvSpPr>
        <xdr:cNvPr id="1276" name="TextovéPole 1275"/>
        <xdr:cNvSpPr txBox="1"/>
      </xdr:nvSpPr>
      <xdr:spPr>
        <a:xfrm>
          <a:off x="6686550" y="66484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77" name="TextovéPole 1276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78" name="TextovéPole 1277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79" name="TextovéPole 1278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80" name="TextovéPole 1279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81" name="TextovéPole 1280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82" name="TextovéPole 1281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83" name="TextovéPole 1282"/>
        <xdr:cNvSpPr txBox="1"/>
      </xdr:nvSpPr>
      <xdr:spPr>
        <a:xfrm>
          <a:off x="66865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4" name="TextovéPole 1283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5" name="TextovéPole 1284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6" name="TextovéPole 1285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7" name="TextovéPole 1286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8" name="TextovéPole 1287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9" name="TextovéPole 1288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0" name="TextovéPole 128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1" name="TextovéPole 129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2" name="TextovéPole 129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3" name="TextovéPole 129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4" name="TextovéPole 129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5" name="TextovéPole 129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6" name="TextovéPole 129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7" name="TextovéPole 129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8" name="TextovéPole 129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99" name="TextovéPole 129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00" name="TextovéPole 129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01" name="TextovéPole 130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02" name="TextovéPole 130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03" name="TextovéPole 130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4" name="TextovéPole 1303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5" name="TextovéPole 1304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6" name="TextovéPole 1305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7" name="TextovéPole 1306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8" name="TextovéPole 1307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9" name="TextovéPole 1308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0" name="TextovéPole 130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1" name="TextovéPole 131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2" name="TextovéPole 131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3" name="TextovéPole 1312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4" name="TextovéPole 1313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5" name="TextovéPole 1314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6" name="TextovéPole 1315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7" name="TextovéPole 1316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8" name="TextovéPole 1317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19" name="TextovéPole 1318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20" name="TextovéPole 1319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21" name="TextovéPole 1320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22" name="TextovéPole 1321"/>
        <xdr:cNvSpPr txBox="1"/>
      </xdr:nvSpPr>
      <xdr:spPr>
        <a:xfrm>
          <a:off x="6686550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23" name="TextovéPole 1322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24" name="TextovéPole 1323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25" name="TextovéPole 1324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26" name="TextovéPole 1325"/>
        <xdr:cNvSpPr txBox="1"/>
      </xdr:nvSpPr>
      <xdr:spPr>
        <a:xfrm>
          <a:off x="6686550" y="739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5"/>
  <sheetViews>
    <sheetView showGridLines="0" tabSelected="1" workbookViewId="0" topLeftCell="A1">
      <selection activeCell="B20" sqref="B20:B21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4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3" customHeight="1" thickBo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54" customHeight="1" thickBot="1">
      <c r="A4" s="70" t="s">
        <v>9</v>
      </c>
      <c r="B4" s="71"/>
      <c r="C4" s="71"/>
      <c r="D4" s="71" t="s">
        <v>35</v>
      </c>
      <c r="E4" s="72"/>
      <c r="F4" s="72"/>
      <c r="G4" s="72"/>
      <c r="H4" s="72"/>
      <c r="I4" s="72"/>
      <c r="J4" s="72"/>
      <c r="K4" s="72"/>
      <c r="L4" s="73"/>
    </row>
    <row r="5" spans="1:12" ht="18">
      <c r="A5" s="14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</row>
    <row r="6" spans="1:8" s="56" customFormat="1" ht="17.1" customHeight="1">
      <c r="A6" s="53" t="s">
        <v>13</v>
      </c>
      <c r="B6" s="54"/>
      <c r="C6" s="55"/>
      <c r="D6" s="54"/>
      <c r="E6" s="54"/>
      <c r="F6" s="54"/>
      <c r="G6" s="54"/>
      <c r="H6" s="54"/>
    </row>
    <row r="7" spans="1:8" s="56" customFormat="1" ht="17.1" customHeight="1">
      <c r="A7" s="57" t="s">
        <v>14</v>
      </c>
      <c r="B7" s="54"/>
      <c r="C7" s="55"/>
      <c r="D7" s="54"/>
      <c r="E7" s="54"/>
      <c r="F7" s="54"/>
      <c r="G7" s="54"/>
      <c r="H7" s="54"/>
    </row>
    <row r="8" spans="1:12" s="3" customFormat="1" ht="15.75" thickBot="1">
      <c r="A8" s="2"/>
      <c r="B8" s="1"/>
      <c r="C8" s="4"/>
      <c r="D8" s="1"/>
      <c r="E8" s="1"/>
      <c r="F8" s="1"/>
      <c r="G8" s="1"/>
      <c r="H8" s="1"/>
      <c r="I8" s="1"/>
      <c r="J8" s="1"/>
      <c r="K8" s="20"/>
      <c r="L8" s="20"/>
    </row>
    <row r="9" spans="1:15" ht="75.75" thickBot="1">
      <c r="A9" s="16" t="s">
        <v>10</v>
      </c>
      <c r="B9" s="17" t="s">
        <v>0</v>
      </c>
      <c r="C9" s="17" t="s">
        <v>1</v>
      </c>
      <c r="D9" s="18" t="s">
        <v>2</v>
      </c>
      <c r="E9" s="18" t="s">
        <v>3</v>
      </c>
      <c r="F9" s="19" t="s">
        <v>11</v>
      </c>
      <c r="G9" s="29" t="s">
        <v>17</v>
      </c>
      <c r="H9" s="29" t="s">
        <v>18</v>
      </c>
      <c r="I9" s="24" t="s">
        <v>4</v>
      </c>
      <c r="J9" s="29" t="s">
        <v>19</v>
      </c>
      <c r="K9" s="19" t="s">
        <v>5</v>
      </c>
      <c r="L9" s="34" t="s">
        <v>6</v>
      </c>
      <c r="O9" s="5"/>
    </row>
    <row r="10" spans="1:15" ht="18" customHeight="1">
      <c r="A10" s="62" t="s">
        <v>7</v>
      </c>
      <c r="B10" s="64" t="s">
        <v>23</v>
      </c>
      <c r="C10" s="74" t="s">
        <v>25</v>
      </c>
      <c r="D10" s="32" t="s">
        <v>29</v>
      </c>
      <c r="E10" s="76" t="s">
        <v>28</v>
      </c>
      <c r="F10" s="60">
        <v>64568000</v>
      </c>
      <c r="G10" s="28">
        <v>40</v>
      </c>
      <c r="H10" s="30"/>
      <c r="I10" s="31"/>
      <c r="J10" s="33">
        <f>H10+(H10*I10)</f>
        <v>0</v>
      </c>
      <c r="K10" s="33">
        <f>H10*G10</f>
        <v>0</v>
      </c>
      <c r="L10" s="36">
        <f>J10*G10</f>
        <v>0</v>
      </c>
      <c r="O10" s="5"/>
    </row>
    <row r="11" spans="1:15" ht="18" customHeight="1" thickBot="1">
      <c r="A11" s="63"/>
      <c r="B11" s="65"/>
      <c r="C11" s="75"/>
      <c r="D11" s="42" t="s">
        <v>30</v>
      </c>
      <c r="E11" s="77"/>
      <c r="F11" s="61"/>
      <c r="G11" s="43">
        <v>500</v>
      </c>
      <c r="H11" s="44"/>
      <c r="I11" s="45"/>
      <c r="J11" s="46">
        <f>H11+(H11*I11)</f>
        <v>0</v>
      </c>
      <c r="K11" s="47">
        <f>H11*G11</f>
        <v>0</v>
      </c>
      <c r="L11" s="48">
        <f>J11*G11</f>
        <v>0</v>
      </c>
      <c r="M11" s="37"/>
      <c r="O11" s="5"/>
    </row>
    <row r="12" spans="1:12" s="13" customFormat="1" ht="20.1" customHeight="1" thickBot="1">
      <c r="A12" s="58" t="s">
        <v>20</v>
      </c>
      <c r="B12" s="59"/>
      <c r="C12" s="59"/>
      <c r="D12" s="59"/>
      <c r="E12" s="59"/>
      <c r="F12" s="59"/>
      <c r="G12" s="59"/>
      <c r="H12" s="59"/>
      <c r="I12" s="59"/>
      <c r="J12" s="59"/>
      <c r="K12" s="26">
        <f>SUM(K10:K11)</f>
        <v>0</v>
      </c>
      <c r="L12" s="49">
        <f>SUM(L10:L11)</f>
        <v>0</v>
      </c>
    </row>
    <row r="13" spans="1:12" ht="15.75" thickBot="1">
      <c r="A13" s="7"/>
      <c r="B13" s="10"/>
      <c r="C13" s="8"/>
      <c r="D13" s="21"/>
      <c r="E13" s="8"/>
      <c r="F13" s="22"/>
      <c r="G13" s="9"/>
      <c r="H13" s="11"/>
      <c r="I13" s="12"/>
      <c r="J13" s="23"/>
      <c r="K13" s="23"/>
      <c r="L13" s="23"/>
    </row>
    <row r="14" spans="1:14" ht="46.5" customHeight="1" thickBot="1">
      <c r="A14" s="16" t="s">
        <v>10</v>
      </c>
      <c r="B14" s="17" t="s">
        <v>0</v>
      </c>
      <c r="C14" s="17" t="s">
        <v>1</v>
      </c>
      <c r="D14" s="18" t="s">
        <v>2</v>
      </c>
      <c r="E14" s="18" t="s">
        <v>3</v>
      </c>
      <c r="F14" s="19" t="s">
        <v>11</v>
      </c>
      <c r="G14" s="29" t="s">
        <v>17</v>
      </c>
      <c r="H14" s="29" t="s">
        <v>18</v>
      </c>
      <c r="I14" s="29" t="s">
        <v>4</v>
      </c>
      <c r="J14" s="29" t="s">
        <v>19</v>
      </c>
      <c r="K14" s="25" t="s">
        <v>5</v>
      </c>
      <c r="L14" s="34" t="s">
        <v>6</v>
      </c>
      <c r="M14" s="13"/>
      <c r="N14" s="13"/>
    </row>
    <row r="15" spans="1:14" ht="14.25" customHeight="1">
      <c r="A15" s="62" t="s">
        <v>8</v>
      </c>
      <c r="B15" s="64" t="s">
        <v>24</v>
      </c>
      <c r="C15" s="64" t="s">
        <v>26</v>
      </c>
      <c r="D15" s="38" t="s">
        <v>31</v>
      </c>
      <c r="E15" s="64" t="s">
        <v>28</v>
      </c>
      <c r="F15" s="60">
        <v>23885000</v>
      </c>
      <c r="G15" s="28">
        <v>220</v>
      </c>
      <c r="H15" s="30"/>
      <c r="I15" s="39"/>
      <c r="J15" s="33">
        <f>H15+(H15*I15)</f>
        <v>0</v>
      </c>
      <c r="K15" s="40">
        <f>H15*G15</f>
        <v>0</v>
      </c>
      <c r="L15" s="41">
        <f>J15*G15</f>
        <v>0</v>
      </c>
      <c r="M15" s="35"/>
      <c r="N15" s="13"/>
    </row>
    <row r="16" spans="1:14" ht="15.75" thickBot="1">
      <c r="A16" s="63"/>
      <c r="B16" s="65"/>
      <c r="C16" s="65"/>
      <c r="D16" s="51" t="s">
        <v>32</v>
      </c>
      <c r="E16" s="65"/>
      <c r="F16" s="61"/>
      <c r="G16" s="43">
        <v>360</v>
      </c>
      <c r="H16" s="44"/>
      <c r="I16" s="45"/>
      <c r="J16" s="46">
        <f>H16+(H16*I16)</f>
        <v>0</v>
      </c>
      <c r="K16" s="47">
        <f>H16*G16</f>
        <v>0</v>
      </c>
      <c r="L16" s="50">
        <f>J16*G16</f>
        <v>0</v>
      </c>
      <c r="M16" s="13"/>
      <c r="N16" s="13"/>
    </row>
    <row r="17" spans="1:14" ht="15.75" thickBot="1">
      <c r="A17" s="58" t="s">
        <v>12</v>
      </c>
      <c r="B17" s="59"/>
      <c r="C17" s="59"/>
      <c r="D17" s="59"/>
      <c r="E17" s="59"/>
      <c r="F17" s="59"/>
      <c r="G17" s="59"/>
      <c r="H17" s="59"/>
      <c r="I17" s="59"/>
      <c r="J17" s="59"/>
      <c r="K17" s="26">
        <f>SUM(K15:K16)</f>
        <v>0</v>
      </c>
      <c r="L17" s="27">
        <f>SUM(L15:L16)</f>
        <v>0</v>
      </c>
      <c r="M17" s="13"/>
      <c r="N17" s="13"/>
    </row>
    <row r="18" spans="1:14" ht="15.7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75.75" thickBot="1">
      <c r="A19" s="16" t="s">
        <v>10</v>
      </c>
      <c r="B19" s="17" t="s">
        <v>0</v>
      </c>
      <c r="C19" s="17" t="s">
        <v>1</v>
      </c>
      <c r="D19" s="18" t="s">
        <v>2</v>
      </c>
      <c r="E19" s="18" t="s">
        <v>3</v>
      </c>
      <c r="F19" s="19" t="s">
        <v>11</v>
      </c>
      <c r="G19" s="29" t="s">
        <v>17</v>
      </c>
      <c r="H19" s="29" t="s">
        <v>18</v>
      </c>
      <c r="I19" s="29" t="s">
        <v>4</v>
      </c>
      <c r="J19" s="29" t="s">
        <v>19</v>
      </c>
      <c r="K19" s="25" t="s">
        <v>5</v>
      </c>
      <c r="L19" s="34" t="s">
        <v>6</v>
      </c>
      <c r="M19" s="13"/>
      <c r="N19" s="13"/>
    </row>
    <row r="20" spans="1:14" ht="42.75">
      <c r="A20" s="62" t="s">
        <v>21</v>
      </c>
      <c r="B20" s="78" t="s">
        <v>36</v>
      </c>
      <c r="C20" s="64" t="s">
        <v>27</v>
      </c>
      <c r="D20" s="52" t="s">
        <v>33</v>
      </c>
      <c r="E20" s="64" t="s">
        <v>28</v>
      </c>
      <c r="F20" s="60">
        <v>3645000</v>
      </c>
      <c r="G20" s="28">
        <v>24</v>
      </c>
      <c r="H20" s="30"/>
      <c r="I20" s="39"/>
      <c r="J20" s="33">
        <f>H20+(H20*I20)</f>
        <v>0</v>
      </c>
      <c r="K20" s="40">
        <f>H20*G20</f>
        <v>0</v>
      </c>
      <c r="L20" s="36">
        <f>J20*G20</f>
        <v>0</v>
      </c>
      <c r="M20" s="13"/>
      <c r="N20" s="13"/>
    </row>
    <row r="21" spans="1:14" ht="15.75" thickBot="1">
      <c r="A21" s="63"/>
      <c r="B21" s="79"/>
      <c r="C21" s="65"/>
      <c r="D21" s="51" t="s">
        <v>34</v>
      </c>
      <c r="E21" s="65"/>
      <c r="F21" s="61"/>
      <c r="G21" s="43">
        <v>268</v>
      </c>
      <c r="H21" s="44"/>
      <c r="I21" s="45"/>
      <c r="J21" s="46">
        <f>H21+(H21*I21)</f>
        <v>0</v>
      </c>
      <c r="K21" s="47">
        <f>H21*G21</f>
        <v>0</v>
      </c>
      <c r="L21" s="50">
        <f>J21*G21</f>
        <v>0</v>
      </c>
      <c r="M21" s="13"/>
      <c r="N21" s="13"/>
    </row>
    <row r="22" spans="1:14" ht="15.75" thickBot="1">
      <c r="A22" s="58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26">
        <f>SUM(K20:K21)</f>
        <v>0</v>
      </c>
      <c r="L22" s="27">
        <f>SUM(L20:L21)</f>
        <v>0</v>
      </c>
      <c r="M22" s="13"/>
      <c r="N22" s="13"/>
    </row>
    <row r="23" spans="1:14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ht="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</sheetData>
  <mergeCells count="22">
    <mergeCell ref="A22:J22"/>
    <mergeCell ref="A20:A21"/>
    <mergeCell ref="B20:B21"/>
    <mergeCell ref="C20:C21"/>
    <mergeCell ref="E20:E21"/>
    <mergeCell ref="F20:F21"/>
    <mergeCell ref="A1:L1"/>
    <mergeCell ref="A2:L2"/>
    <mergeCell ref="A4:C4"/>
    <mergeCell ref="D4:L4"/>
    <mergeCell ref="A12:J12"/>
    <mergeCell ref="A10:A11"/>
    <mergeCell ref="B10:B11"/>
    <mergeCell ref="C10:C11"/>
    <mergeCell ref="F10:F11"/>
    <mergeCell ref="E10:E11"/>
    <mergeCell ref="A17:J17"/>
    <mergeCell ref="F15:F16"/>
    <mergeCell ref="A15:A16"/>
    <mergeCell ref="B15:B16"/>
    <mergeCell ref="C15:C16"/>
    <mergeCell ref="E15:E16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2024-04-09T11:35:06Z</dcterms:modified>
  <cp:category/>
  <cp:version/>
  <cp:contentType/>
  <cp:contentStatus/>
</cp:coreProperties>
</file>