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'Ceník'!$A$1:$L$13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<sst xmlns="http://schemas.openxmlformats.org/spreadsheetml/2006/main" count="44" uniqueCount="31">
  <si>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</si>
  <si>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</si>
  <si>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</si>
  <si>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</si>
  <si>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</si>
  <si>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</si>
  <si>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</si>
  <si>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</si>
  <si>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</si>
  <si>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</si>
  <si>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</si>
  <si>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</si>
  <si>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</si>
  <si>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</si>
  <si>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</si>
  <si>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</si>
  <si>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</si>
  <si>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</si>
  <si>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</si>
  <si>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</si>
  <si>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2x týdně</t>
  </si>
  <si>
    <t>LÉČIVA PRO NEMCB (082024)</t>
  </si>
  <si>
    <t xml:space="preserve">Celkem za 48 měsíců - ČÁST 1 </t>
  </si>
  <si>
    <t>J05AP55</t>
  </si>
  <si>
    <t>J05AR20</t>
  </si>
  <si>
    <t>SOFOSBUVIR A VELPATASVIR</t>
  </si>
  <si>
    <t>EMTRICITABIN, TENOFOVIR-ALAFENAMID A BIKTEGRAVIR</t>
  </si>
  <si>
    <t>200MG/50MG TBL FLM 28</t>
  </si>
  <si>
    <t>400MG/100MG TBL FLM 28</t>
  </si>
  <si>
    <t>50MG/200MG/25MG TBL FLM 30</t>
  </si>
  <si>
    <t>30MG/120MG/15MG TBL FLM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</si>
</sst>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7" fillId="34" borderId="13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4" xfId="0" applyNumberFormat="1" applyFont="1" applyFill="1" applyBorder="1" applyAlignment="1">
      <alignment horizontal="right"/>
    </xf>
    <xf numFmtId="164" fontId="26" fillId="26" borderId="15" xfId="0" applyNumberFormat="1" applyFont="1" applyFill="1" applyBorder="1" applyAlignment="1">
      <alignment horizontal="right"/>
    </xf>
    <xf numFmtId="3" fontId="36" fillId="0" borderId="16" xfId="0" applyNumberFormat="1" applyFont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 wrapText="1"/>
    </xf>
    <xf numFmtId="164" fontId="26" fillId="30" borderId="16" xfId="0" applyNumberFormat="1" applyFont="1" applyFill="1" applyBorder="1" applyAlignment="1">
      <alignment vertical="center"/>
    </xf>
    <xf numFmtId="9" fontId="26" fillId="30" borderId="17" xfId="0" applyNumberFormat="1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164" fontId="36" fillId="0" borderId="16" xfId="0" applyNumberFormat="1" applyFont="1" applyBorder="1" applyAlignment="1">
      <alignment vertical="center"/>
    </xf>
    <xf numFmtId="3" fontId="26" fillId="34" borderId="19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/>
    </xf>
    <xf numFmtId="164" fontId="36" fillId="0" borderId="21" xfId="0" applyNumberFormat="1" applyFont="1" applyBorder="1" applyAlignment="1">
      <alignment vertical="center"/>
    </xf>
    <xf numFmtId="0" fontId="26" fillId="0" borderId="20" xfId="0" applyFont="1" applyBorder="1"/>
    <xf numFmtId="0" fontId="36" fillId="0" borderId="16" xfId="0" applyFont="1" applyFill="1" applyBorder="1" applyAlignment="1">
      <alignment horizontal="center" vertical="center"/>
    </xf>
    <xf numFmtId="9" fontId="26" fillId="30" borderId="16" xfId="0" applyNumberFormat="1" applyFont="1" applyFill="1" applyBorder="1" applyAlignment="1">
      <alignment vertical="center"/>
    </xf>
    <xf numFmtId="164" fontId="36" fillId="0" borderId="17" xfId="0" applyNumberFormat="1" applyFont="1" applyBorder="1" applyAlignment="1">
      <alignment vertical="center"/>
    </xf>
    <xf numFmtId="164" fontId="36" fillId="0" borderId="22" xfId="0" applyNumberFormat="1" applyFont="1" applyBorder="1" applyAlignment="1">
      <alignment vertical="center"/>
    </xf>
    <xf numFmtId="0" fontId="36" fillId="0" borderId="23" xfId="0" applyFont="1" applyFill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164" fontId="26" fillId="30" borderId="24" xfId="0" applyNumberFormat="1" applyFont="1" applyFill="1" applyBorder="1" applyAlignment="1">
      <alignment vertical="center"/>
    </xf>
    <xf numFmtId="9" fontId="26" fillId="30" borderId="24" xfId="0" applyNumberFormat="1" applyFont="1" applyFill="1" applyBorder="1" applyAlignment="1">
      <alignment vertical="center"/>
    </xf>
    <xf numFmtId="164" fontId="36" fillId="0" borderId="24" xfId="0" applyNumberFormat="1" applyFont="1" applyBorder="1" applyAlignment="1">
      <alignment vertical="center"/>
    </xf>
    <xf numFmtId="164" fontId="36" fillId="0" borderId="25" xfId="0" applyNumberFormat="1" applyFont="1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164" fontId="26" fillId="26" borderId="19" xfId="0" applyNumberFormat="1" applyFont="1" applyFill="1" applyBorder="1" applyAlignment="1">
      <alignment horizontal="right"/>
    </xf>
    <xf numFmtId="164" fontId="36" fillId="0" borderId="27" xfId="0" applyNumberFormat="1" applyFont="1" applyBorder="1" applyAlignment="1">
      <alignment vertical="center"/>
    </xf>
    <xf numFmtId="0" fontId="36" fillId="0" borderId="24" xfId="0" applyFont="1" applyFill="1" applyBorder="1" applyAlignment="1">
      <alignment horizontal="center" vertical="center"/>
    </xf>
    <xf numFmtId="49" fontId="38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4" fillId="0" borderId="0" xfId="0" applyFont="1" applyFill="1" applyAlignment="1">
      <alignment horizontal="right" vertical="center"/>
    </xf>
    <xf numFmtId="0" fontId="32" fillId="35" borderId="28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0" fontId="32" fillId="35" borderId="3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26" fillId="26" borderId="31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5"/>
  <sheetViews>
    <sheetView showGridLines="0" tabSelected="1" workbookViewId="0" topLeftCell="A4">
      <selection activeCell="K28" sqref="K28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3" customHeight="1" thickBo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60" t="s">
        <v>9</v>
      </c>
      <c r="B4" s="61"/>
      <c r="C4" s="61"/>
      <c r="D4" s="61" t="s">
        <v>21</v>
      </c>
      <c r="E4" s="62"/>
      <c r="F4" s="62"/>
      <c r="G4" s="62"/>
      <c r="H4" s="62"/>
      <c r="I4" s="62"/>
      <c r="J4" s="62"/>
      <c r="K4" s="62"/>
      <c r="L4" s="63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54" t="s">
        <v>13</v>
      </c>
      <c r="B6" s="3"/>
      <c r="C6" s="4"/>
      <c r="D6" s="3"/>
      <c r="E6" s="3"/>
      <c r="F6" s="3"/>
      <c r="G6" s="3"/>
      <c r="H6" s="3"/>
    </row>
    <row r="7" spans="1:8" ht="17.1" customHeight="1">
      <c r="A7" s="55" t="s">
        <v>14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2"/>
      <c r="L8" s="22"/>
    </row>
    <row r="9" spans="1:15" ht="75.75" thickBot="1">
      <c r="A9" s="18" t="s">
        <v>10</v>
      </c>
      <c r="B9" s="19" t="s">
        <v>0</v>
      </c>
      <c r="C9" s="19" t="s">
        <v>1</v>
      </c>
      <c r="D9" s="20" t="s">
        <v>2</v>
      </c>
      <c r="E9" s="20" t="s">
        <v>3</v>
      </c>
      <c r="F9" s="21" t="s">
        <v>11</v>
      </c>
      <c r="G9" s="31" t="s">
        <v>17</v>
      </c>
      <c r="H9" s="31" t="s">
        <v>18</v>
      </c>
      <c r="I9" s="26" t="s">
        <v>4</v>
      </c>
      <c r="J9" s="31" t="s">
        <v>19</v>
      </c>
      <c r="K9" s="21" t="s">
        <v>5</v>
      </c>
      <c r="L9" s="36" t="s">
        <v>6</v>
      </c>
      <c r="O9" s="7"/>
    </row>
    <row r="10" spans="1:15" ht="18" customHeight="1">
      <c r="A10" s="66" t="s">
        <v>7</v>
      </c>
      <c r="B10" s="68" t="s">
        <v>23</v>
      </c>
      <c r="C10" s="70" t="s">
        <v>25</v>
      </c>
      <c r="D10" s="34" t="s">
        <v>27</v>
      </c>
      <c r="E10" s="74" t="s">
        <v>20</v>
      </c>
      <c r="F10" s="72">
        <v>60636000</v>
      </c>
      <c r="G10" s="30">
        <v>12</v>
      </c>
      <c r="H10" s="32"/>
      <c r="I10" s="33"/>
      <c r="J10" s="35">
        <f>H10+(H10*I10)</f>
        <v>0</v>
      </c>
      <c r="K10" s="35">
        <f>H10*G10</f>
        <v>0</v>
      </c>
      <c r="L10" s="38">
        <f>J10*G10</f>
        <v>0</v>
      </c>
      <c r="O10" s="7"/>
    </row>
    <row r="11" spans="1:15" ht="18" customHeight="1" thickBot="1">
      <c r="A11" s="67"/>
      <c r="B11" s="69"/>
      <c r="C11" s="71"/>
      <c r="D11" s="44" t="s">
        <v>28</v>
      </c>
      <c r="E11" s="75"/>
      <c r="F11" s="73"/>
      <c r="G11" s="45">
        <v>372</v>
      </c>
      <c r="H11" s="46"/>
      <c r="I11" s="47"/>
      <c r="J11" s="48">
        <f>H11+(H11*I11)</f>
        <v>0</v>
      </c>
      <c r="K11" s="49">
        <f>H11*G11</f>
        <v>0</v>
      </c>
      <c r="L11" s="50">
        <f>J11*G11</f>
        <v>0</v>
      </c>
      <c r="M11" s="39"/>
      <c r="O11" s="7"/>
    </row>
    <row r="12" spans="1:12" s="15" customFormat="1" ht="20.1" customHeight="1" thickBot="1">
      <c r="A12" s="64" t="s">
        <v>22</v>
      </c>
      <c r="B12" s="65"/>
      <c r="C12" s="65"/>
      <c r="D12" s="65"/>
      <c r="E12" s="65"/>
      <c r="F12" s="65"/>
      <c r="G12" s="65"/>
      <c r="H12" s="65"/>
      <c r="I12" s="65"/>
      <c r="J12" s="65"/>
      <c r="K12" s="28">
        <f>SUM(K10:K11)</f>
        <v>0</v>
      </c>
      <c r="L12" s="51">
        <f>SUM(L10:L11)</f>
        <v>0</v>
      </c>
    </row>
    <row r="13" spans="1:12" ht="15.75" thickBot="1">
      <c r="A13" s="9"/>
      <c r="B13" s="12"/>
      <c r="C13" s="10"/>
      <c r="D13" s="23"/>
      <c r="E13" s="10"/>
      <c r="F13" s="24"/>
      <c r="G13" s="11"/>
      <c r="H13" s="13"/>
      <c r="I13" s="14"/>
      <c r="J13" s="25"/>
      <c r="K13" s="25"/>
      <c r="L13" s="25"/>
    </row>
    <row r="14" spans="1:14" ht="46.5" customHeight="1" thickBot="1">
      <c r="A14" s="18" t="s">
        <v>10</v>
      </c>
      <c r="B14" s="19" t="s">
        <v>0</v>
      </c>
      <c r="C14" s="19" t="s">
        <v>1</v>
      </c>
      <c r="D14" s="20" t="s">
        <v>2</v>
      </c>
      <c r="E14" s="20" t="s">
        <v>3</v>
      </c>
      <c r="F14" s="21" t="s">
        <v>11</v>
      </c>
      <c r="G14" s="31" t="s">
        <v>17</v>
      </c>
      <c r="H14" s="31" t="s">
        <v>18</v>
      </c>
      <c r="I14" s="31" t="s">
        <v>4</v>
      </c>
      <c r="J14" s="31" t="s">
        <v>19</v>
      </c>
      <c r="K14" s="27" t="s">
        <v>5</v>
      </c>
      <c r="L14" s="36" t="s">
        <v>6</v>
      </c>
      <c r="M14" s="15"/>
      <c r="N14" s="15"/>
    </row>
    <row r="15" spans="1:14" ht="14.25" customHeight="1">
      <c r="A15" s="66" t="s">
        <v>8</v>
      </c>
      <c r="B15" s="68" t="s">
        <v>24</v>
      </c>
      <c r="C15" s="68" t="s">
        <v>26</v>
      </c>
      <c r="D15" s="40" t="s">
        <v>29</v>
      </c>
      <c r="E15" s="68" t="s">
        <v>20</v>
      </c>
      <c r="F15" s="72">
        <v>37879000</v>
      </c>
      <c r="G15" s="30">
        <v>2544</v>
      </c>
      <c r="H15" s="32"/>
      <c r="I15" s="41"/>
      <c r="J15" s="35">
        <f>H15+(H15*I15)</f>
        <v>0</v>
      </c>
      <c r="K15" s="42">
        <f>H15*G15</f>
        <v>0</v>
      </c>
      <c r="L15" s="43">
        <f>J15*G15</f>
        <v>0</v>
      </c>
      <c r="M15" s="37"/>
      <c r="N15" s="15"/>
    </row>
    <row r="16" spans="1:14" ht="15.75" thickBot="1">
      <c r="A16" s="67"/>
      <c r="B16" s="69"/>
      <c r="C16" s="69"/>
      <c r="D16" s="53" t="s">
        <v>30</v>
      </c>
      <c r="E16" s="69"/>
      <c r="F16" s="73"/>
      <c r="G16" s="45">
        <v>1</v>
      </c>
      <c r="H16" s="46"/>
      <c r="I16" s="47"/>
      <c r="J16" s="48">
        <f>H16+(H16*I16)</f>
        <v>0</v>
      </c>
      <c r="K16" s="49">
        <f>H16*G16</f>
        <v>0</v>
      </c>
      <c r="L16" s="52">
        <f>J16*G16</f>
        <v>0</v>
      </c>
      <c r="M16" s="15"/>
      <c r="N16" s="15"/>
    </row>
    <row r="17" spans="1:14" ht="15.75" thickBot="1">
      <c r="A17" s="64" t="s">
        <v>12</v>
      </c>
      <c r="B17" s="65"/>
      <c r="C17" s="65"/>
      <c r="D17" s="65"/>
      <c r="E17" s="65"/>
      <c r="F17" s="65"/>
      <c r="G17" s="65"/>
      <c r="H17" s="65"/>
      <c r="I17" s="65"/>
      <c r="J17" s="65"/>
      <c r="K17" s="28">
        <f>SUM(K15:K16)</f>
        <v>0</v>
      </c>
      <c r="L17" s="29">
        <f>SUM(L15:L16)</f>
        <v>0</v>
      </c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</sheetData>
  <mergeCells count="16">
    <mergeCell ref="A17:J17"/>
    <mergeCell ref="F15:F16"/>
    <mergeCell ref="A15:A16"/>
    <mergeCell ref="B15:B16"/>
    <mergeCell ref="C15:C16"/>
    <mergeCell ref="E15:E16"/>
    <mergeCell ref="A1:L1"/>
    <mergeCell ref="A2:L2"/>
    <mergeCell ref="A4:C4"/>
    <mergeCell ref="D4:L4"/>
    <mergeCell ref="A12:J12"/>
    <mergeCell ref="A10:A11"/>
    <mergeCell ref="B10:B11"/>
    <mergeCell ref="C10:C11"/>
    <mergeCell ref="F10:F11"/>
    <mergeCell ref="E10:E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2024-04-04T08:23:31Z</dcterms:modified>
  <cp:category/>
  <cp:version/>
  <cp:contentType/>
  <cp:contentStatus/>
</cp:coreProperties>
</file>