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3_2024_CB Léčiva pro NEMCB (072024)\02 Zadávací dokumentace\"/>
    </mc:Choice>
  </mc:AlternateContent>
  <xr:revisionPtr revIDLastSave="0" documentId="13_ncr:1_{268200C7-502F-467F-8311-CD3410B61D5A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J18" i="1" l="1"/>
  <c r="K22" i="1"/>
  <c r="K24" i="1" s="1"/>
  <c r="J22" i="1"/>
  <c r="L22" i="1" s="1"/>
  <c r="L24" i="1" s="1"/>
  <c r="K18" i="1" l="1"/>
  <c r="L18" i="1"/>
  <c r="K17" i="1"/>
  <c r="J17" i="1"/>
  <c r="L17" i="1" s="1"/>
  <c r="K12" i="1"/>
  <c r="K11" i="1"/>
  <c r="J12" i="1"/>
  <c r="L12" i="1" s="1"/>
  <c r="J11" i="1"/>
  <c r="L11" i="1" s="1"/>
  <c r="J10" i="1"/>
  <c r="L19" i="1" l="1"/>
  <c r="K19" i="1"/>
  <c r="K10" i="1" l="1"/>
  <c r="K13" i="1" s="1"/>
  <c r="L10" i="1"/>
  <c r="L13" i="1" s="1"/>
</calcChain>
</file>

<file path=xl/sharedStrings.xml><?xml version="1.0" encoding="utf-8"?>
<sst xmlns="http://schemas.openxmlformats.org/spreadsheetml/2006/main" count="62" uniqueCount="39">
  <si>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</si>
  <si>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</si>
  <si>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</si>
  <si>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</si>
  <si>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</si>
  <si>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</si>
  <si>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</si>
  <si>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</si>
  <si>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</si>
  <si>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</si>
  <si>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</si>
  <si>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</si>
  <si>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</si>
  <si>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</si>
  <si>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</si>
  <si>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</si>
  <si>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</si>
  <si>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</si>
  <si>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Část 3</t>
  </si>
  <si>
    <t>Cena za balení  bez DPH</t>
  </si>
  <si>
    <t>Cena za balení  vč. DPH</t>
  </si>
  <si>
    <t>Cena za balení bez DPH</t>
  </si>
  <si>
    <t>Cena za balení vč. DPH</t>
  </si>
  <si>
    <t>LÉČIVA PRO NEMCB (072024)</t>
  </si>
  <si>
    <t>1x týdně</t>
  </si>
  <si>
    <t>L01EF03</t>
  </si>
  <si>
    <t>L04AC13</t>
  </si>
  <si>
    <t>N02CD02</t>
  </si>
  <si>
    <t>ABEMACIKLIB</t>
  </si>
  <si>
    <t>IXEKIZUMAB</t>
  </si>
  <si>
    <t>GALKANEZUMAB</t>
  </si>
  <si>
    <t>100MG TBL FLM 28</t>
  </si>
  <si>
    <t>150MG TBL FLM 28</t>
  </si>
  <si>
    <t>50MG TBL FLM 28</t>
  </si>
  <si>
    <t>80MG INJ SOL PEP 2X1ML</t>
  </si>
  <si>
    <t>80MG INJ SOL PEP 3X1ML</t>
  </si>
  <si>
    <t>120MG INJ SOL PEP 1X1ML</t>
  </si>
  <si>
    <t>Celkem za 48 měsíců - ČÁST 2</t>
  </si>
  <si>
    <t xml:space="preserve">Celkem za 48 měsíců - ČÁST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</si>
</sst>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7" fillId="0" borderId="0" xfId="0" applyFont="1"/>
    <xf numFmtId="0" fontId="29" fillId="0" borderId="0" xfId="0" applyFont="1" applyAlignme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9" fontId="33" fillId="0" borderId="0" xfId="0" applyNumberFormat="1" applyFont="1" applyAlignment="1"/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36" fillId="0" borderId="19" xfId="0" applyFont="1" applyFill="1" applyBorder="1" applyAlignment="1">
      <alignment horizontal="center" vertical="center" wrapText="1"/>
    </xf>
    <xf numFmtId="164" fontId="27" fillId="35" borderId="19" xfId="0" applyNumberFormat="1" applyFont="1" applyFill="1" applyBorder="1" applyAlignment="1">
      <alignment horizontal="center" vertical="center"/>
    </xf>
    <xf numFmtId="3" fontId="37" fillId="36" borderId="15" xfId="0" applyNumberFormat="1" applyFont="1" applyFill="1" applyBorder="1" applyAlignment="1">
      <alignment horizontal="center" vertical="center" wrapText="1"/>
    </xf>
    <xf numFmtId="3" fontId="37" fillId="36" borderId="18" xfId="0" applyNumberFormat="1" applyFont="1" applyFill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27" fillId="35" borderId="18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9" fontId="27" fillId="35" borderId="17" xfId="0" applyNumberFormat="1" applyFont="1" applyFill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 vertical="center"/>
    </xf>
    <xf numFmtId="9" fontId="27" fillId="35" borderId="28" xfId="0" applyNumberFormat="1" applyFont="1" applyFill="1" applyBorder="1" applyAlignment="1">
      <alignment horizontal="center" vertical="center"/>
    </xf>
    <xf numFmtId="9" fontId="27" fillId="35" borderId="27" xfId="0" applyNumberFormat="1" applyFont="1" applyFill="1" applyBorder="1" applyAlignment="1">
      <alignment horizontal="center" vertical="center"/>
    </xf>
    <xf numFmtId="0" fontId="27" fillId="36" borderId="18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3" fontId="36" fillId="0" borderId="2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164" fontId="27" fillId="35" borderId="17" xfId="0" applyNumberFormat="1" applyFont="1" applyFill="1" applyBorder="1" applyAlignment="1">
      <alignment horizontal="center" vertical="center"/>
    </xf>
    <xf numFmtId="164" fontId="36" fillId="0" borderId="28" xfId="0" applyNumberFormat="1" applyFont="1" applyBorder="1" applyAlignment="1">
      <alignment horizontal="center" vertical="center"/>
    </xf>
    <xf numFmtId="164" fontId="36" fillId="0" borderId="29" xfId="0" applyNumberFormat="1" applyFont="1" applyBorder="1" applyAlignment="1">
      <alignment horizontal="center" vertical="center"/>
    </xf>
    <xf numFmtId="164" fontId="36" fillId="0" borderId="30" xfId="0" applyNumberFormat="1" applyFont="1" applyBorder="1" applyAlignment="1">
      <alignment horizontal="center" vertical="center"/>
    </xf>
    <xf numFmtId="164" fontId="27" fillId="37" borderId="21" xfId="0" applyNumberFormat="1" applyFont="1" applyFill="1" applyBorder="1" applyAlignment="1">
      <alignment horizontal="right"/>
    </xf>
    <xf numFmtId="164" fontId="36" fillId="0" borderId="20" xfId="0" applyNumberFormat="1" applyFont="1" applyBorder="1" applyAlignment="1">
      <alignment vertical="center"/>
    </xf>
    <xf numFmtId="164" fontId="36" fillId="0" borderId="28" xfId="0" applyNumberFormat="1" applyFont="1" applyBorder="1" applyAlignment="1">
      <alignment vertical="center"/>
    </xf>
    <xf numFmtId="0" fontId="27" fillId="0" borderId="32" xfId="0" applyFont="1" applyBorder="1"/>
    <xf numFmtId="164" fontId="36" fillId="0" borderId="33" xfId="0" applyNumberFormat="1" applyFont="1" applyBorder="1" applyAlignment="1">
      <alignment vertical="center"/>
    </xf>
    <xf numFmtId="0" fontId="27" fillId="0" borderId="0" xfId="0" applyFont="1" applyBorder="1"/>
    <xf numFmtId="164" fontId="27" fillId="35" borderId="23" xfId="0" applyNumberFormat="1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9" fontId="27" fillId="35" borderId="0" xfId="0" applyNumberFormat="1" applyFont="1" applyFill="1" applyBorder="1" applyAlignment="1">
      <alignment horizontal="center" vertical="center"/>
    </xf>
    <xf numFmtId="3" fontId="36" fillId="0" borderId="35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164" fontId="27" fillId="35" borderId="37" xfId="0" applyNumberFormat="1" applyFont="1" applyFill="1" applyBorder="1" applyAlignment="1">
      <alignment horizontal="center" vertical="center"/>
    </xf>
    <xf numFmtId="9" fontId="27" fillId="35" borderId="37" xfId="0" applyNumberFormat="1" applyFont="1" applyFill="1" applyBorder="1" applyAlignment="1">
      <alignment horizontal="center" vertical="center"/>
    </xf>
    <xf numFmtId="164" fontId="36" fillId="0" borderId="31" xfId="0" applyNumberFormat="1" applyFont="1" applyBorder="1" applyAlignment="1">
      <alignment vertical="center"/>
    </xf>
    <xf numFmtId="164" fontId="36" fillId="0" borderId="23" xfId="0" applyNumberFormat="1" applyFont="1" applyBorder="1" applyAlignment="1">
      <alignment vertical="center"/>
    </xf>
    <xf numFmtId="164" fontId="36" fillId="0" borderId="37" xfId="0" applyNumberFormat="1" applyFont="1" applyBorder="1" applyAlignment="1">
      <alignment vertical="center"/>
    </xf>
    <xf numFmtId="49" fontId="38" fillId="0" borderId="0" xfId="0" applyNumberFormat="1" applyFont="1" applyAlignment="1"/>
    <xf numFmtId="49" fontId="39" fillId="0" borderId="0" xfId="0" applyNumberFormat="1" applyFont="1" applyAlignment="1"/>
    <xf numFmtId="9" fontId="27" fillId="35" borderId="18" xfId="0" applyNumberFormat="1" applyFont="1" applyFill="1" applyBorder="1" applyAlignment="1">
      <alignment horizontal="center" vertical="center"/>
    </xf>
    <xf numFmtId="9" fontId="27" fillId="35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/>
    </xf>
    <xf numFmtId="0" fontId="35" fillId="37" borderId="14" xfId="0" applyFont="1" applyFill="1" applyBorder="1" applyAlignment="1">
      <alignment horizontal="right"/>
    </xf>
    <xf numFmtId="0" fontId="35" fillId="37" borderId="15" xfId="0" applyFont="1" applyFill="1" applyBorder="1" applyAlignment="1">
      <alignment horizontal="right"/>
    </xf>
    <xf numFmtId="0" fontId="35" fillId="37" borderId="19" xfId="0" applyFont="1" applyFill="1" applyBorder="1" applyAlignment="1">
      <alignment horizontal="right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/>
    </xf>
    <xf numFmtId="4" fontId="27" fillId="0" borderId="27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164" fontId="36" fillId="0" borderId="18" xfId="0" applyNumberFormat="1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164" fontId="36" fillId="0" borderId="21" xfId="0" applyNumberFormat="1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4" fontId="27" fillId="0" borderId="18" xfId="0" applyNumberFormat="1" applyFont="1" applyFill="1" applyBorder="1" applyAlignment="1">
      <alignment horizontal="center" vertical="center"/>
    </xf>
    <xf numFmtId="4" fontId="27" fillId="0" borderId="19" xfId="0" applyNumberFormat="1" applyFont="1" applyFill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164" fontId="27" fillId="35" borderId="18" xfId="0" applyNumberFormat="1" applyFont="1" applyFill="1" applyBorder="1" applyAlignment="1">
      <alignment horizontal="center" vertical="center"/>
    </xf>
    <xf numFmtId="164" fontId="27" fillId="35" borderId="19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523B6ED-5B4A-4AC9-B611-91182521CDF5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47E7ED51-1572-4C4B-BEE2-237BFEBD1ACF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066BD833-80A3-47D9-B2EF-06C647170C38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6C5F515-8973-43DA-9D79-25050918CCA2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8A1ED36-A9A1-4C66-AA8B-2F625E7383AE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B50FF52-BEC0-4566-AFA9-6B85D64AD84F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92CEF756-3DFE-475F-BD70-4E55C62DB2A4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BA4218B4-96EA-4144-BFF3-92FB816A62F3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1EFFAC7E-43E7-4A14-B677-375AC681658E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64006278-8D25-426F-A041-0D8A8CE75541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172DE278-9EC3-4FD1-B42B-D1A62E488D70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0E73E21A-472E-42FB-AFF6-A6F6E97ED62E}"/>
            </a:ext>
          </a:extLst>
        </xdr:cNvPr>
        <xdr:cNvSpPr txBox="1"/>
      </xdr:nvSpPr>
      <xdr:spPr>
        <a:xfrm>
          <a:off x="66903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C1B851D0-A3B7-41FE-AFDA-3AB5D26E3D78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8C8180A-027B-438F-A927-00F9939CF6F9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1CEAB86A-741F-4397-B796-4AF979D3DA8A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FD62DBBF-3B08-42BB-AAC9-3E7852F01AE8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902CDF6B-9A73-42FB-AAFA-7C9E68AF66F5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24CFEB7-D7D4-4214-A210-919E8DFD2A36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39264F45-8021-44B0-8CBC-2AD163D1698C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DDB54CF6-4665-45D7-ADCB-2AB9DE2E0635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630A9457-FF1B-4AA7-A63A-8CF725E61656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CD76412-1F18-414F-808F-D99BE7DD92FD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E68FE7B6-9191-499B-A26C-2EDB251050FF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B54AD87B-8B45-44AE-B22A-843D971F4BF1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10280B1-3039-425B-AB23-DA96F409C1AB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BCCF3ABA-7E64-4C6A-A01C-11E96C97487F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CC322E7D-E31C-4C96-A750-B1FB4183380C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A3504A0A-6049-458D-BFF2-595644FA6AC7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0F02ACDD-3CE3-4FCD-AE45-0D2E03DA48EA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B8C5E1C7-DF9E-42EB-BFDE-2648A44C4B86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9365F3DA-535F-4517-8ABD-6CB0A53EE2CF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02760D9-9B9A-4AB5-BAF8-607D6AFA7C5A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F1D7F84-5839-4235-975D-749047D0DC05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8FC5F3AB-3549-4DEB-9DA4-A6423BA503A5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C7C61DC2-803A-42AF-8902-5A84329F511A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E4ED5983-ABEB-4337-ABD1-AA955C140C48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0CA0ECD8-965D-428D-94D7-4CA97E371E77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6E56F8FB-22A8-4627-B088-C47E0439FA5A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0A2B36A0-8243-47BA-A015-EFA6BEA6EE95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FD4BF441-6A53-4219-8C64-E95804EE2207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7768BB5-BCC0-4F53-8D90-00F7C2231FEE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988DEF8-8288-4ADA-ADF3-EA70F3C0029E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4D9794E9-AEBA-41DE-A31A-38E5EE45411B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E44FA79A-B287-4DA0-A1A6-5090D5F12F7A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D540981E-ED87-4B78-8E33-4B488D992EAD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03E671D-8793-49DC-BA99-32A05190CD41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54ACDE1-5ADB-46BE-99C4-AE954C9B00B9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F3CA23F-D34F-4A02-9A7F-93B416DA991A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7984DE0-9B19-4DDE-9618-A549CB8D7B35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40BAAD3-1965-48D1-9BE5-0EE50D9CFC94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F66CE215-D82D-4322-B046-01F28C99AB5A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8BFA404-3DA5-4B06-938F-C4BFB73B4C40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6E90B67-85BF-4B84-A336-8DC7DA616C7A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BABB5EAE-BE28-43C3-9393-A7A7A3F0B187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C09AA6D6-7623-4339-BC23-B1CC27C3A02E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2063EC4-2D98-4CB6-8DCB-6A583BD6A509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10FDDFE1-AC7C-46BC-BCE1-CA5A4A6318CF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E3FD6382-03CB-43B5-A76D-988EFCAE8B81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7FCDE1-692C-4463-9798-D38B0EB316E4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5520F77E-CFB7-4018-86E3-C27588EE4302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45F4A34-5682-46DE-B65E-C1DEF7823A26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ADE745D6-485D-4A32-BC1D-D679CECAEDFE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E96E7C9A-F593-40FA-97E3-149DBA19F3A8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9FF262BC-EF49-4B3F-A0EB-751B4102DB10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BEB9926-20EC-46EB-80A6-1FEB00EF7A3D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18D6160B-2E12-4EB9-B6DB-1C36D0B8C83C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2C29637-4851-4B64-A0F3-41AA03E7DDF5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29A8EA3-D81D-4612-B470-8CFE672F5DA7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264991DB-D1E3-43AF-8CC0-AE5E92110732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C403DC31-CA60-4FA7-9696-817169C5C8ED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3D3B360-ABB6-4075-921D-6063E00A6FC1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F9D66485-7376-4D92-8310-5D2D8C086742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41C7D2AD-3B86-4E75-BA3F-F1EAEAAF7A27}"/>
            </a:ext>
          </a:extLst>
        </xdr:cNvPr>
        <xdr:cNvSpPr txBox="1"/>
      </xdr:nvSpPr>
      <xdr:spPr>
        <a:xfrm>
          <a:off x="669036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73C0C3FA-F434-474C-96F5-BD2FA4B0D05C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87590BA-A8C2-43FE-9CD1-BB975EB1351A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918E860-91FD-43C8-A0B9-956D33CC9BDE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2EB4CD3C-72CF-4E7C-9EF6-B9DCE4A80681}"/>
            </a:ext>
          </a:extLst>
        </xdr:cNvPr>
        <xdr:cNvSpPr txBox="1"/>
      </xdr:nvSpPr>
      <xdr:spPr>
        <a:xfrm>
          <a:off x="6690360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topLeftCell="A4" zoomScaleNormal="100" workbookViewId="0">
      <selection activeCell="H22" sqref="H22:I23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3" customHeight="1" thickBot="1" x14ac:dyDescent="0.3">
      <c r="A2" s="70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73" t="s">
        <v>9</v>
      </c>
      <c r="B4" s="74"/>
      <c r="C4" s="74"/>
      <c r="D4" s="74" t="s">
        <v>23</v>
      </c>
      <c r="E4" s="75"/>
      <c r="F4" s="75"/>
      <c r="G4" s="75"/>
      <c r="H4" s="75"/>
      <c r="I4" s="75"/>
      <c r="J4" s="75"/>
      <c r="K4" s="75"/>
      <c r="L4" s="76"/>
    </row>
    <row r="5" spans="1:15" ht="18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5" ht="17.100000000000001" customHeight="1" x14ac:dyDescent="0.25">
      <c r="A6" s="60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61" t="s">
        <v>14</v>
      </c>
      <c r="B7" s="3"/>
      <c r="C7" s="4"/>
      <c r="D7" s="3"/>
      <c r="E7" s="3"/>
      <c r="F7" s="3"/>
      <c r="G7" s="3"/>
      <c r="H7" s="3"/>
    </row>
    <row r="8" spans="1:15" ht="12.75" customHeight="1" thickBot="1" x14ac:dyDescent="0.3">
      <c r="A8" s="12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3" t="s">
        <v>10</v>
      </c>
      <c r="B9" s="14" t="s">
        <v>0</v>
      </c>
      <c r="C9" s="14" t="s">
        <v>1</v>
      </c>
      <c r="D9" s="35" t="s">
        <v>2</v>
      </c>
      <c r="E9" s="15" t="s">
        <v>3</v>
      </c>
      <c r="F9" s="16" t="s">
        <v>11</v>
      </c>
      <c r="G9" s="23" t="s">
        <v>17</v>
      </c>
      <c r="H9" s="24" t="s">
        <v>19</v>
      </c>
      <c r="I9" s="23" t="s">
        <v>4</v>
      </c>
      <c r="J9" s="23" t="s">
        <v>20</v>
      </c>
      <c r="K9" s="16" t="s">
        <v>5</v>
      </c>
      <c r="L9" s="17" t="s">
        <v>6</v>
      </c>
    </row>
    <row r="10" spans="1:15" ht="18" customHeight="1" x14ac:dyDescent="0.25">
      <c r="A10" s="77" t="s">
        <v>7</v>
      </c>
      <c r="B10" s="80" t="s">
        <v>25</v>
      </c>
      <c r="C10" s="80" t="s">
        <v>28</v>
      </c>
      <c r="D10" s="50" t="s">
        <v>31</v>
      </c>
      <c r="E10" s="80" t="s">
        <v>24</v>
      </c>
      <c r="F10" s="83">
        <v>35867000</v>
      </c>
      <c r="G10" s="27">
        <v>780</v>
      </c>
      <c r="H10" s="29"/>
      <c r="I10" s="34"/>
      <c r="J10" s="28">
        <f>H10+(H10*I10)</f>
        <v>0</v>
      </c>
      <c r="K10" s="25">
        <f>H10*G10</f>
        <v>0</v>
      </c>
      <c r="L10" s="26">
        <f>J10*G10</f>
        <v>0</v>
      </c>
      <c r="O10" s="7"/>
    </row>
    <row r="11" spans="1:15" ht="18" customHeight="1" x14ac:dyDescent="0.25">
      <c r="A11" s="78"/>
      <c r="B11" s="81"/>
      <c r="C11" s="81"/>
      <c r="D11" s="36" t="s">
        <v>32</v>
      </c>
      <c r="E11" s="81"/>
      <c r="F11" s="84"/>
      <c r="G11" s="38">
        <v>1932</v>
      </c>
      <c r="H11" s="39"/>
      <c r="I11" s="31"/>
      <c r="J11" s="32">
        <f>H11+(H11*I11)</f>
        <v>0</v>
      </c>
      <c r="K11" s="32">
        <f>H11*G11</f>
        <v>0</v>
      </c>
      <c r="L11" s="41">
        <f>J11*G11</f>
        <v>0</v>
      </c>
      <c r="O11" s="7"/>
    </row>
    <row r="12" spans="1:15" ht="18" customHeight="1" thickBot="1" x14ac:dyDescent="0.3">
      <c r="A12" s="79"/>
      <c r="B12" s="82"/>
      <c r="C12" s="82"/>
      <c r="D12" s="21" t="s">
        <v>33</v>
      </c>
      <c r="E12" s="82"/>
      <c r="F12" s="85"/>
      <c r="G12" s="37">
        <v>1</v>
      </c>
      <c r="H12" s="22"/>
      <c r="I12" s="33"/>
      <c r="J12" s="40">
        <f>H12+(H12*I12)</f>
        <v>0</v>
      </c>
      <c r="K12" s="30">
        <f>H12*G12</f>
        <v>0</v>
      </c>
      <c r="L12" s="42">
        <f>J12*G12</f>
        <v>0</v>
      </c>
      <c r="O12" s="7"/>
    </row>
    <row r="13" spans="1:15" s="9" customFormat="1" ht="20.100000000000001" customHeight="1" thickBot="1" x14ac:dyDescent="0.3">
      <c r="A13" s="66" t="s">
        <v>12</v>
      </c>
      <c r="B13" s="68"/>
      <c r="C13" s="67"/>
      <c r="D13" s="67"/>
      <c r="E13" s="67"/>
      <c r="F13" s="67"/>
      <c r="G13" s="67"/>
      <c r="H13" s="67"/>
      <c r="I13" s="68"/>
      <c r="J13" s="68"/>
      <c r="K13" s="18">
        <f>SUM(K10:K12)</f>
        <v>0</v>
      </c>
      <c r="L13" s="19">
        <f>SUM(L10:L12)</f>
        <v>0</v>
      </c>
    </row>
    <row r="14" spans="1:15" x14ac:dyDescent="0.25">
      <c r="A14" s="2"/>
      <c r="K14" s="20"/>
      <c r="L14" s="20"/>
    </row>
    <row r="15" spans="1:15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5" ht="45.75" thickBot="1" x14ac:dyDescent="0.3">
      <c r="A16" s="13" t="s">
        <v>10</v>
      </c>
      <c r="B16" s="14" t="s">
        <v>0</v>
      </c>
      <c r="C16" s="14" t="s">
        <v>1</v>
      </c>
      <c r="D16" s="15" t="s">
        <v>2</v>
      </c>
      <c r="E16" s="15" t="s">
        <v>3</v>
      </c>
      <c r="F16" s="16" t="s">
        <v>11</v>
      </c>
      <c r="G16" s="23" t="s">
        <v>17</v>
      </c>
      <c r="H16" s="24" t="s">
        <v>19</v>
      </c>
      <c r="I16" s="23" t="s">
        <v>4</v>
      </c>
      <c r="J16" s="23" t="s">
        <v>20</v>
      </c>
      <c r="K16" s="16" t="s">
        <v>5</v>
      </c>
      <c r="L16" s="17" t="s">
        <v>6</v>
      </c>
    </row>
    <row r="17" spans="1:13" ht="15.75" thickBot="1" x14ac:dyDescent="0.3">
      <c r="A17" s="77" t="s">
        <v>8</v>
      </c>
      <c r="B17" s="80" t="s">
        <v>26</v>
      </c>
      <c r="C17" s="91" t="s">
        <v>29</v>
      </c>
      <c r="D17" s="51" t="s">
        <v>34</v>
      </c>
      <c r="E17" s="89" t="s">
        <v>24</v>
      </c>
      <c r="F17" s="83">
        <v>11065000</v>
      </c>
      <c r="G17" s="54">
        <v>280</v>
      </c>
      <c r="H17" s="49"/>
      <c r="I17" s="52"/>
      <c r="J17" s="57">
        <f>H17+(H17*I17)</f>
        <v>0</v>
      </c>
      <c r="K17" s="58">
        <f>H17*G17</f>
        <v>0</v>
      </c>
      <c r="L17" s="44">
        <f>J17*G17</f>
        <v>0</v>
      </c>
    </row>
    <row r="18" spans="1:13" ht="15.75" thickBot="1" x14ac:dyDescent="0.3">
      <c r="A18" s="79"/>
      <c r="B18" s="82"/>
      <c r="C18" s="92"/>
      <c r="D18" s="51" t="s">
        <v>35</v>
      </c>
      <c r="E18" s="90"/>
      <c r="F18" s="85"/>
      <c r="G18" s="53">
        <v>1</v>
      </c>
      <c r="H18" s="55"/>
      <c r="I18" s="56"/>
      <c r="J18" s="59">
        <f>H18+(H18*I18)</f>
        <v>0</v>
      </c>
      <c r="K18" s="45">
        <f>H18*G18</f>
        <v>0</v>
      </c>
      <c r="L18" s="47">
        <f>J18*G18</f>
        <v>0</v>
      </c>
      <c r="M18" s="46"/>
    </row>
    <row r="19" spans="1:13" ht="15.75" thickBot="1" x14ac:dyDescent="0.3">
      <c r="A19" s="66" t="s">
        <v>37</v>
      </c>
      <c r="B19" s="67"/>
      <c r="C19" s="67"/>
      <c r="D19" s="67"/>
      <c r="E19" s="67"/>
      <c r="F19" s="67"/>
      <c r="G19" s="67"/>
      <c r="H19" s="67"/>
      <c r="I19" s="68"/>
      <c r="J19" s="68"/>
      <c r="K19" s="18">
        <f>SUM(K17:K18)</f>
        <v>0</v>
      </c>
      <c r="L19" s="43">
        <f>SUM(L17:L18)</f>
        <v>0</v>
      </c>
    </row>
    <row r="20" spans="1:13" ht="15.75" thickBo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3" ht="45.75" thickBot="1" x14ac:dyDescent="0.3">
      <c r="A21" s="13" t="s">
        <v>10</v>
      </c>
      <c r="B21" s="14"/>
      <c r="C21" s="14" t="s">
        <v>1</v>
      </c>
      <c r="D21" s="15" t="s">
        <v>2</v>
      </c>
      <c r="E21" s="15" t="s">
        <v>3</v>
      </c>
      <c r="F21" s="16" t="s">
        <v>11</v>
      </c>
      <c r="G21" s="23" t="s">
        <v>17</v>
      </c>
      <c r="H21" s="23" t="s">
        <v>21</v>
      </c>
      <c r="I21" s="23" t="s">
        <v>4</v>
      </c>
      <c r="J21" s="23" t="s">
        <v>22</v>
      </c>
      <c r="K21" s="16" t="s">
        <v>5</v>
      </c>
      <c r="L21" s="17" t="s">
        <v>6</v>
      </c>
    </row>
    <row r="22" spans="1:13" x14ac:dyDescent="0.25">
      <c r="A22" s="77" t="s">
        <v>18</v>
      </c>
      <c r="B22" s="80" t="s">
        <v>27</v>
      </c>
      <c r="C22" s="80" t="s">
        <v>30</v>
      </c>
      <c r="D22" s="93" t="s">
        <v>36</v>
      </c>
      <c r="E22" s="80" t="s">
        <v>24</v>
      </c>
      <c r="F22" s="95">
        <v>3914000</v>
      </c>
      <c r="G22" s="97">
        <v>492</v>
      </c>
      <c r="H22" s="99"/>
      <c r="I22" s="62"/>
      <c r="J22" s="64">
        <f>H22+(H22*I22)</f>
        <v>0</v>
      </c>
      <c r="K22" s="86">
        <f>H22*G22</f>
        <v>0</v>
      </c>
      <c r="L22" s="87">
        <f>J22*G22</f>
        <v>0</v>
      </c>
    </row>
    <row r="23" spans="1:13" ht="15.75" thickBot="1" x14ac:dyDescent="0.3">
      <c r="A23" s="79"/>
      <c r="B23" s="82"/>
      <c r="C23" s="82"/>
      <c r="D23" s="94"/>
      <c r="E23" s="82"/>
      <c r="F23" s="96"/>
      <c r="G23" s="98"/>
      <c r="H23" s="100"/>
      <c r="I23" s="63"/>
      <c r="J23" s="65"/>
      <c r="K23" s="65"/>
      <c r="L23" s="88"/>
      <c r="M23" s="46"/>
    </row>
    <row r="24" spans="1:13" ht="15.75" thickBot="1" x14ac:dyDescent="0.3">
      <c r="A24" s="66" t="s">
        <v>38</v>
      </c>
      <c r="B24" s="67"/>
      <c r="C24" s="67"/>
      <c r="D24" s="67"/>
      <c r="E24" s="67"/>
      <c r="F24" s="67"/>
      <c r="G24" s="67"/>
      <c r="H24" s="67"/>
      <c r="I24" s="67"/>
      <c r="J24" s="67"/>
      <c r="K24" s="18">
        <f>SUM(K22)</f>
        <v>0</v>
      </c>
      <c r="L24" s="19">
        <f>SUM(L22)</f>
        <v>0</v>
      </c>
    </row>
    <row r="25" spans="1:13" x14ac:dyDescent="0.25">
      <c r="D25" s="48"/>
    </row>
  </sheetData>
  <mergeCells count="29">
    <mergeCell ref="A24:J24"/>
    <mergeCell ref="A17:A18"/>
    <mergeCell ref="E17:E18"/>
    <mergeCell ref="F17:F18"/>
    <mergeCell ref="B17:B18"/>
    <mergeCell ref="C17:C18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19:J19"/>
    <mergeCell ref="A13:J13"/>
    <mergeCell ref="A1:L1"/>
    <mergeCell ref="A2:L2"/>
    <mergeCell ref="A4:C4"/>
    <mergeCell ref="D4:L4"/>
    <mergeCell ref="A10:A12"/>
    <mergeCell ref="E10:E12"/>
    <mergeCell ref="B10:B12"/>
    <mergeCell ref="C10:C12"/>
    <mergeCell ref="F10:F12"/>
    <mergeCell ref="K22:K23"/>
    <mergeCell ref="L22:L2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2024-04-04T08:17:09Z</dcterms:modified>
</cp:coreProperties>
</file>