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7_2024_CB Léčiva pro NEMCB (012024)\02 Zadávací dokumentace\"/>
    </mc:Choice>
  </mc:AlternateContent>
  <xr:revisionPtr revIDLastSave="0" documentId="13_ncr:1_{6ECAA2ED-B940-4170-84B5-CC19E76B57A7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Ceník!$A$1:$L$21</definedName>
  </definedNames>
  <calcPr calcId="191029"/>
</workbook>
</file>

<file path=xl/calcChain.xml><?xml version="1.0" encoding="utf-8"?>
<calcChain xmlns="http://schemas.openxmlformats.org/spreadsheetml/2006/main">
  <c r="K11" i="1" l="1"/>
  <c r="K12" i="1"/>
  <c r="K13" i="1"/>
  <c r="K14" i="1"/>
  <c r="J11" i="1" l="1"/>
  <c r="L11" i="1" s="1"/>
  <c r="J12" i="1"/>
  <c r="L12" i="1" s="1"/>
  <c r="J13" i="1"/>
  <c r="L13" i="1" s="1"/>
  <c r="J14" i="1"/>
  <c r="L14" i="1" s="1"/>
  <c r="J10" i="1" l="1"/>
  <c r="K18" i="1" l="1"/>
  <c r="J18" i="1"/>
  <c r="L18" i="1" s="1"/>
  <c r="K10" i="1"/>
  <c r="K15" i="1" s="1"/>
  <c r="L10" i="1"/>
  <c r="L15" i="1" s="1"/>
  <c r="K20" i="1" l="1"/>
  <c r="L20" i="1" l="1"/>
</calcChain>
</file>

<file path=xl/sharedStrings.xml><?xml version="1.0" encoding="utf-8"?>
<sst xmlns="http://schemas.openxmlformats.org/spreadsheetml/2006/main" count="46" uniqueCount="35">
  <si>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</si>
  <si>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</si>
  <si>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</si>
  <si>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</si>
  <si>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</si>
  <si>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</si>
  <si>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</si>
  <si>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</si>
  <si>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</si>
  <si>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</si>
  <si>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</si>
  <si>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</si>
  <si>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</si>
  <si>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</si>
  <si>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</si>
  <si>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</si>
  <si>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</si>
  <si>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</si>
  <si>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>LÉČIVA PRO NEMCB (012024)</t>
  </si>
  <si>
    <t xml:space="preserve"> L01XX52 </t>
  </si>
  <si>
    <t>VENETOKLAX</t>
  </si>
  <si>
    <t xml:space="preserve"> L04AC18</t>
  </si>
  <si>
    <t>RISANKIZUMAB</t>
  </si>
  <si>
    <t>100MG TBL FLM 112(4X28)</t>
  </si>
  <si>
    <t>2x týdně</t>
  </si>
  <si>
    <t xml:space="preserve">Předpokládaný odběr za 48 měsíců </t>
  </si>
  <si>
    <t>75MG INJ SOL ISP 2X0,83ML</t>
  </si>
  <si>
    <t>Cena za balení  bez DPH</t>
  </si>
  <si>
    <t>Cena za balení  vč. DPH</t>
  </si>
  <si>
    <t>Cena za balení bez DPH</t>
  </si>
  <si>
    <t>Cena za balení vč. DPH</t>
  </si>
  <si>
    <t>100MG TBL FLM 14</t>
  </si>
  <si>
    <t>100MG TBL FLM 7</t>
  </si>
  <si>
    <t>10MG TBL FLM 14</t>
  </si>
  <si>
    <t>50MG TBL FLM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</si>
</sst>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3" fontId="39" fillId="36" borderId="19" xfId="0" applyNumberFormat="1" applyFont="1" applyFill="1" applyBorder="1" applyAlignment="1">
      <alignment horizontal="center" vertical="center" wrapText="1"/>
    </xf>
    <xf numFmtId="3" fontId="38" fillId="0" borderId="18" xfId="0" applyNumberFormat="1" applyFont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3" fontId="38" fillId="0" borderId="27" xfId="0" applyNumberFormat="1" applyFont="1" applyBorder="1" applyAlignment="1">
      <alignment horizontal="center" vertical="center"/>
    </xf>
    <xf numFmtId="3" fontId="38" fillId="0" borderId="29" xfId="0" applyNumberFormat="1" applyFont="1" applyBorder="1" applyAlignment="1">
      <alignment horizontal="center" vertical="center"/>
    </xf>
    <xf numFmtId="9" fontId="28" fillId="35" borderId="29" xfId="0" applyNumberFormat="1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wrapText="1"/>
    </xf>
    <xf numFmtId="0" fontId="38" fillId="0" borderId="32" xfId="0" applyFont="1" applyFill="1" applyBorder="1" applyAlignment="1">
      <alignment horizontal="center" wrapText="1"/>
    </xf>
    <xf numFmtId="0" fontId="38" fillId="0" borderId="33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3" fontId="38" fillId="0" borderId="24" xfId="0" applyNumberFormat="1" applyFont="1" applyBorder="1" applyAlignment="1">
      <alignment horizontal="center" vertical="center"/>
    </xf>
    <xf numFmtId="0" fontId="40" fillId="37" borderId="14" xfId="0" applyFont="1" applyFill="1" applyBorder="1" applyAlignment="1">
      <alignment horizontal="right"/>
    </xf>
    <xf numFmtId="0" fontId="40" fillId="37" borderId="15" xfId="0" applyFont="1" applyFill="1" applyBorder="1" applyAlignment="1">
      <alignment horizontal="right"/>
    </xf>
    <xf numFmtId="0" fontId="28" fillId="37" borderId="25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3" fontId="38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  <xf numFmtId="164" fontId="38" fillId="0" borderId="21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0" fontId="40" fillId="37" borderId="20" xfId="0" applyFont="1" applyFill="1" applyBorder="1" applyAlignment="1">
      <alignment horizontal="right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7" xfId="0" applyNumberFormat="1" applyFont="1" applyFill="1" applyBorder="1" applyAlignment="1">
      <alignment horizontal="right" vertical="center"/>
    </xf>
    <xf numFmtId="164" fontId="28" fillId="35" borderId="23" xfId="0" applyNumberFormat="1" applyFont="1" applyFill="1" applyBorder="1" applyAlignment="1">
      <alignment horizontal="right" vertical="center"/>
    </xf>
    <xf numFmtId="164" fontId="28" fillId="35" borderId="29" xfId="0" applyNumberFormat="1" applyFont="1" applyFill="1" applyBorder="1" applyAlignment="1">
      <alignment horizontal="right" vertical="center"/>
    </xf>
    <xf numFmtId="164" fontId="38" fillId="0" borderId="18" xfId="0" applyNumberFormat="1" applyFont="1" applyBorder="1" applyAlignment="1">
      <alignment horizontal="center" vertical="center"/>
    </xf>
    <xf numFmtId="164" fontId="38" fillId="0" borderId="29" xfId="0" applyNumberFormat="1" applyFont="1" applyBorder="1" applyAlignment="1">
      <alignment horizontal="center" vertical="center"/>
    </xf>
    <xf numFmtId="164" fontId="38" fillId="0" borderId="24" xfId="0" applyNumberFormat="1" applyFont="1" applyBorder="1" applyAlignment="1">
      <alignment horizontal="center" vertical="center"/>
    </xf>
    <xf numFmtId="164" fontId="38" fillId="0" borderId="30" xfId="0" applyNumberFormat="1" applyFon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35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showGridLines="0" tabSelected="1" zoomScaleNormal="100" workbookViewId="0">
      <selection activeCell="J22" sqref="J22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3" customHeight="1" thickBot="1" x14ac:dyDescent="0.3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68" t="s">
        <v>9</v>
      </c>
      <c r="B4" s="69"/>
      <c r="C4" s="69"/>
      <c r="D4" s="69" t="s">
        <v>18</v>
      </c>
      <c r="E4" s="70"/>
      <c r="F4" s="70"/>
      <c r="G4" s="70"/>
      <c r="H4" s="70"/>
      <c r="I4" s="70"/>
      <c r="J4" s="70"/>
      <c r="K4" s="70"/>
      <c r="L4" s="71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77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78" t="s">
        <v>15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21" t="s">
        <v>2</v>
      </c>
      <c r="E9" s="21" t="s">
        <v>3</v>
      </c>
      <c r="F9" s="22" t="s">
        <v>11</v>
      </c>
      <c r="G9" s="30" t="s">
        <v>25</v>
      </c>
      <c r="H9" s="30" t="s">
        <v>27</v>
      </c>
      <c r="I9" s="30" t="s">
        <v>4</v>
      </c>
      <c r="J9" s="30" t="s">
        <v>28</v>
      </c>
      <c r="K9" s="22" t="s">
        <v>5</v>
      </c>
      <c r="L9" s="23" t="s">
        <v>6</v>
      </c>
    </row>
    <row r="10" spans="1:15" ht="18" customHeight="1" thickBot="1" x14ac:dyDescent="0.3">
      <c r="A10" s="45" t="s">
        <v>7</v>
      </c>
      <c r="B10" s="47" t="s">
        <v>19</v>
      </c>
      <c r="C10" s="47" t="s">
        <v>20</v>
      </c>
      <c r="D10" s="38" t="s">
        <v>23</v>
      </c>
      <c r="E10" s="47" t="s">
        <v>24</v>
      </c>
      <c r="F10" s="74">
        <v>9656000</v>
      </c>
      <c r="G10" s="42">
        <v>80</v>
      </c>
      <c r="H10" s="79"/>
      <c r="I10" s="33"/>
      <c r="J10" s="83">
        <f>H10+(H10*I10)</f>
        <v>0</v>
      </c>
      <c r="K10" s="85">
        <f>H10*G10</f>
        <v>0</v>
      </c>
      <c r="L10" s="86">
        <f>J10*G10</f>
        <v>0</v>
      </c>
      <c r="O10" s="7"/>
    </row>
    <row r="11" spans="1:15" ht="18" customHeight="1" thickBot="1" x14ac:dyDescent="0.3">
      <c r="A11" s="72"/>
      <c r="B11" s="73"/>
      <c r="C11" s="73"/>
      <c r="D11" s="39" t="s">
        <v>31</v>
      </c>
      <c r="E11" s="73"/>
      <c r="F11" s="75"/>
      <c r="G11" s="32">
        <v>1</v>
      </c>
      <c r="H11" s="79"/>
      <c r="I11" s="33"/>
      <c r="J11" s="83">
        <f t="shared" ref="J11:J14" si="0">H11+(H11*I11)</f>
        <v>0</v>
      </c>
      <c r="K11" s="85">
        <f t="shared" ref="K11:K14" si="1">H11*G11</f>
        <v>0</v>
      </c>
      <c r="L11" s="87">
        <f t="shared" ref="L11:L14" si="2">J11*G11</f>
        <v>0</v>
      </c>
      <c r="O11" s="7"/>
    </row>
    <row r="12" spans="1:15" ht="18" customHeight="1" thickBot="1" x14ac:dyDescent="0.3">
      <c r="A12" s="72"/>
      <c r="B12" s="73"/>
      <c r="C12" s="73"/>
      <c r="D12" s="40" t="s">
        <v>32</v>
      </c>
      <c r="E12" s="73"/>
      <c r="F12" s="75"/>
      <c r="G12" s="34">
        <v>1</v>
      </c>
      <c r="H12" s="80"/>
      <c r="I12" s="33"/>
      <c r="J12" s="83">
        <f t="shared" si="0"/>
        <v>0</v>
      </c>
      <c r="K12" s="85">
        <f t="shared" si="1"/>
        <v>0</v>
      </c>
      <c r="L12" s="87">
        <f t="shared" si="2"/>
        <v>0</v>
      </c>
      <c r="O12" s="7"/>
    </row>
    <row r="13" spans="1:15" ht="18" customHeight="1" thickBot="1" x14ac:dyDescent="0.3">
      <c r="A13" s="72"/>
      <c r="B13" s="73"/>
      <c r="C13" s="73"/>
      <c r="D13" s="40" t="s">
        <v>33</v>
      </c>
      <c r="E13" s="73"/>
      <c r="F13" s="75"/>
      <c r="G13" s="35">
        <v>16</v>
      </c>
      <c r="H13" s="81"/>
      <c r="I13" s="33"/>
      <c r="J13" s="83">
        <f t="shared" si="0"/>
        <v>0</v>
      </c>
      <c r="K13" s="85">
        <f t="shared" si="1"/>
        <v>0</v>
      </c>
      <c r="L13" s="87">
        <f t="shared" si="2"/>
        <v>0</v>
      </c>
      <c r="O13" s="7"/>
    </row>
    <row r="14" spans="1:15" ht="18" customHeight="1" thickBot="1" x14ac:dyDescent="0.3">
      <c r="A14" s="46"/>
      <c r="B14" s="48"/>
      <c r="C14" s="48"/>
      <c r="D14" s="41" t="s">
        <v>34</v>
      </c>
      <c r="E14" s="48"/>
      <c r="F14" s="76"/>
      <c r="G14" s="36">
        <v>16</v>
      </c>
      <c r="H14" s="82"/>
      <c r="I14" s="37"/>
      <c r="J14" s="84">
        <f t="shared" si="0"/>
        <v>0</v>
      </c>
      <c r="K14" s="85">
        <f t="shared" si="1"/>
        <v>0</v>
      </c>
      <c r="L14" s="88">
        <f t="shared" si="2"/>
        <v>0</v>
      </c>
      <c r="O14" s="7"/>
    </row>
    <row r="15" spans="1:15" s="15" customFormat="1" ht="20.100000000000001" customHeight="1" thickBot="1" x14ac:dyDescent="0.3">
      <c r="A15" s="43" t="s">
        <v>12</v>
      </c>
      <c r="B15" s="44"/>
      <c r="C15" s="44"/>
      <c r="D15" s="44"/>
      <c r="E15" s="44"/>
      <c r="F15" s="44"/>
      <c r="G15" s="44"/>
      <c r="H15" s="44"/>
      <c r="I15" s="63"/>
      <c r="J15" s="63"/>
      <c r="K15" s="24">
        <f>SUM(K10:K14)</f>
        <v>0</v>
      </c>
      <c r="L15" s="25">
        <f>SUM(L10:L14)</f>
        <v>0</v>
      </c>
    </row>
    <row r="16" spans="1:15" ht="15.75" thickBot="1" x14ac:dyDescent="0.3">
      <c r="A16" s="2"/>
      <c r="K16" s="26"/>
      <c r="L16" s="26"/>
    </row>
    <row r="17" spans="1:12" s="5" customFormat="1" ht="45.75" thickBot="1" x14ac:dyDescent="0.3">
      <c r="A17" s="19" t="s">
        <v>10</v>
      </c>
      <c r="B17" s="20" t="s">
        <v>0</v>
      </c>
      <c r="C17" s="20" t="s">
        <v>1</v>
      </c>
      <c r="D17" s="21" t="s">
        <v>2</v>
      </c>
      <c r="E17" s="21" t="s">
        <v>3</v>
      </c>
      <c r="F17" s="22" t="s">
        <v>11</v>
      </c>
      <c r="G17" s="30" t="s">
        <v>25</v>
      </c>
      <c r="H17" s="30" t="s">
        <v>29</v>
      </c>
      <c r="I17" s="30" t="s">
        <v>4</v>
      </c>
      <c r="J17" s="31" t="s">
        <v>30</v>
      </c>
      <c r="K17" s="22" t="s">
        <v>5</v>
      </c>
      <c r="L17" s="23" t="s">
        <v>6</v>
      </c>
    </row>
    <row r="18" spans="1:12" ht="17.100000000000001" customHeight="1" x14ac:dyDescent="0.25">
      <c r="A18" s="45" t="s">
        <v>8</v>
      </c>
      <c r="B18" s="47" t="s">
        <v>21</v>
      </c>
      <c r="C18" s="47" t="s">
        <v>22</v>
      </c>
      <c r="D18" s="49" t="s">
        <v>26</v>
      </c>
      <c r="E18" s="47" t="s">
        <v>24</v>
      </c>
      <c r="F18" s="51">
        <v>51212000</v>
      </c>
      <c r="G18" s="53">
        <v>864</v>
      </c>
      <c r="H18" s="55"/>
      <c r="I18" s="57"/>
      <c r="J18" s="59">
        <f>H18+(H18*I18)</f>
        <v>0</v>
      </c>
      <c r="K18" s="59">
        <f>H18*G18</f>
        <v>0</v>
      </c>
      <c r="L18" s="61">
        <f>J18*G18</f>
        <v>0</v>
      </c>
    </row>
    <row r="19" spans="1:12" ht="17.100000000000001" customHeight="1" thickBot="1" x14ac:dyDescent="0.3">
      <c r="A19" s="46"/>
      <c r="B19" s="48"/>
      <c r="C19" s="48"/>
      <c r="D19" s="50"/>
      <c r="E19" s="48"/>
      <c r="F19" s="52"/>
      <c r="G19" s="54"/>
      <c r="H19" s="56"/>
      <c r="I19" s="58"/>
      <c r="J19" s="60"/>
      <c r="K19" s="60"/>
      <c r="L19" s="62"/>
    </row>
    <row r="20" spans="1:12" ht="20.100000000000001" customHeight="1" thickBot="1" x14ac:dyDescent="0.3">
      <c r="A20" s="43" t="s">
        <v>13</v>
      </c>
      <c r="B20" s="44"/>
      <c r="C20" s="44"/>
      <c r="D20" s="44"/>
      <c r="E20" s="44"/>
      <c r="F20" s="44"/>
      <c r="G20" s="44"/>
      <c r="H20" s="44"/>
      <c r="I20" s="44"/>
      <c r="J20" s="44"/>
      <c r="K20" s="24">
        <f>SUM(K18)</f>
        <v>0</v>
      </c>
      <c r="L20" s="25">
        <f>SUM(L18)</f>
        <v>0</v>
      </c>
    </row>
    <row r="21" spans="1:12" x14ac:dyDescent="0.25">
      <c r="A21" s="9"/>
      <c r="B21" s="12"/>
      <c r="C21" s="10"/>
      <c r="D21" s="27"/>
      <c r="E21" s="10"/>
      <c r="F21" s="28"/>
      <c r="G21" s="11"/>
      <c r="H21" s="13"/>
      <c r="I21" s="14"/>
      <c r="J21" s="29"/>
      <c r="K21" s="29"/>
      <c r="L21" s="29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5">
      <c r="A28" s="15"/>
      <c r="B28" s="15"/>
      <c r="C28" s="1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23">
    <mergeCell ref="K18:K19"/>
    <mergeCell ref="L18:L19"/>
    <mergeCell ref="A15:J15"/>
    <mergeCell ref="A1:L1"/>
    <mergeCell ref="A2:L2"/>
    <mergeCell ref="A4:C4"/>
    <mergeCell ref="D4:L4"/>
    <mergeCell ref="A10:A14"/>
    <mergeCell ref="B10:B14"/>
    <mergeCell ref="C10:C14"/>
    <mergeCell ref="E10:E14"/>
    <mergeCell ref="F10:F14"/>
    <mergeCell ref="A20:J20"/>
    <mergeCell ref="A18:A19"/>
    <mergeCell ref="B18:B19"/>
    <mergeCell ref="C18:C19"/>
    <mergeCell ref="D18:D19"/>
    <mergeCell ref="F18:F19"/>
    <mergeCell ref="E18:E19"/>
    <mergeCell ref="G18:G19"/>
    <mergeCell ref="H18:H19"/>
    <mergeCell ref="I18:I19"/>
    <mergeCell ref="J18:J19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2024-04-04T06:40:03Z</dcterms:modified>
</cp:coreProperties>
</file>