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9240" activeTab="0"/>
  </bookViews>
  <sheets>
    <sheet name="PLASTOVÉ LAHVE" sheetId="12" r:id="rId1"/>
  </sheets>
  <definedNames/>
  <calcPr calcId="125725"/>
</workbook>
</file>

<file path=xl/sharedStrings.xml><?xml version="1.0" encoding="utf-8"?>
<sst xmlns="http://schemas.openxmlformats.org/spreadsheetml/2006/main" count="32" uniqueCount="30">
  <si>
    <t>UPOZORNĚNÍ :</t>
  </si>
  <si>
    <t>Předmět plnění, parametry požadované zadavatelem</t>
  </si>
  <si>
    <t>Sazba DPH</t>
  </si>
  <si>
    <t xml:space="preserve">Základní fyziologický roztok                </t>
  </si>
  <si>
    <t>ATC B05BB01</t>
  </si>
  <si>
    <t xml:space="preserve">Hartmannův roztok           </t>
  </si>
  <si>
    <t xml:space="preserve">Ringerův roztok     </t>
  </si>
  <si>
    <t>Cena celkem</t>
  </si>
  <si>
    <t>Kód výrobku</t>
  </si>
  <si>
    <t>Název výrobku</t>
  </si>
  <si>
    <t>Počet ks v balení</t>
  </si>
  <si>
    <t>kód SÚKL</t>
  </si>
  <si>
    <t>MJ v ml (objem)</t>
  </si>
  <si>
    <t>Celkem bez DPH</t>
  </si>
  <si>
    <t>Celkem s DPH</t>
  </si>
  <si>
    <t xml:space="preserve"> Zadavatel si vyhazuje právo neodebrat či překročit uvedené předpokládané množství s ohledem na počet a skladbu pacientů.</t>
  </si>
  <si>
    <t>Obal nesmí obsahovat PVC - splnění této podmínky doloží dodavatel ve své nabídce.</t>
  </si>
  <si>
    <t>EAN kód</t>
  </si>
  <si>
    <t>Třída rizika</t>
  </si>
  <si>
    <t>Příloha č. 2 ZD - Specifikace dodávek - ceník</t>
  </si>
  <si>
    <t>Cena za měrnou jednotku (ks) / Kč bez DPH</t>
  </si>
  <si>
    <t>Cena za měrnou jednotku (ks) / Kč s DPH</t>
  </si>
  <si>
    <t xml:space="preserve">                    ZÁKLADNÍ INFUZNÍ ROZTOKY V PLASTOVÝCH LAHVÍCH</t>
  </si>
  <si>
    <t>Celková cena za splnění předmětu veřejné zakázky (předmětem hodnocení)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</si>
  <si>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roztoku obsahuje 9 g natrii chloridum. Izotonický vodný roztok chloridu sodného. Základní infúzní roztok k přímé intravenózní aplikaci, ředící roztok pro intravenózně podávané léky. Vhodný k doplnění vody a elektrolytů při izotonické dehydrataci, zejména při zvýšených ztrátách natria a chloridů, při ztrátách extracelulární tekutiny, lehké metabolické alkalóze. K výplachům a oplachům otevřených ran a tělních tekutin. Balení plastová lahev.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</si>
  <si>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6 g, Kalii chloridum 0,40 g, Calcii chloridum dihydricum 0,27 g, Natrii lactas 3,12 - 3,20 g, Aqua pro inj. Ad 1 000 ml infúzního roztoku. K doplnění vody a elektrolytů při dehydrataci různého původu. Nosný roztok pro další léčiva. Vhodný pro intravenozní infúzi. Krátkodobá náhrada objemu (případně v kombinaci s koloidním roztokem) v případě hypovolemie nebo hypotenze. Regulace nebo udržování acidobazické rovnováhy. Balení plastová lahev.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</si>
  <si>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8,6 g, Kalii chloridum 0,30 g, Calcii chloridum dihydricum 0,33 g, Aqua pro inj. Ad 1 000 ml infúzního roztoku. K doplnění vody a elektrolytů při dehydrataci. K obnově rovnováhy sodíku, drasíku, vápníku a chloridů. Nosný roztok pro další léčiva. Vhodný k intavenózní infúzi. Balení plastová lahev.</t>
    </r>
  </si>
  <si>
    <t>Předpokládaný odběr kusů za 24 měsíců</t>
  </si>
  <si>
    <t>Celková cena za předpokládaný odběr za 24 měsíců v Kč bez DPH</t>
  </si>
  <si>
    <t>Celková cena za předpokládaný odběr za 24 měsíců v Kč s DPH</t>
  </si>
</sst>
</file>

<file path=xl/styles.xml><?xml version="1.0" encoding="utf-8"?>
<styleSheet xmlns="http://schemas.openxmlformats.org/spreadsheetml/2006/main">
  <numFmts count="2">
    <numFmt numFmtId="164" formatCode="#,##0\ _K_č"/>
    <numFmt numFmtId="165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9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Fill="1" applyBorder="1"/>
    <xf numFmtId="165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T5" sqref="T5"/>
    </sheetView>
  </sheetViews>
  <sheetFormatPr defaultColWidth="9.00390625" defaultRowHeight="12.75"/>
  <cols>
    <col min="1" max="1" width="16.875" style="1" customWidth="1"/>
    <col min="2" max="2" width="10.375" style="1" customWidth="1"/>
    <col min="3" max="3" width="11.625" style="1" customWidth="1"/>
    <col min="4" max="4" width="9.00390625" style="1" customWidth="1"/>
    <col min="5" max="6" width="10.00390625" style="1" customWidth="1"/>
    <col min="7" max="7" width="12.00390625" style="1" customWidth="1"/>
    <col min="8" max="8" width="8.25390625" style="2" customWidth="1"/>
    <col min="9" max="9" width="17.75390625" style="2" customWidth="1"/>
    <col min="10" max="10" width="11.25390625" style="0" customWidth="1"/>
    <col min="11" max="11" width="13.00390625" style="0" customWidth="1"/>
    <col min="12" max="12" width="8.25390625" style="3" customWidth="1"/>
    <col min="13" max="13" width="15.00390625" style="3" customWidth="1"/>
    <col min="14" max="14" width="17.75390625" style="0" customWidth="1"/>
  </cols>
  <sheetData>
    <row r="1" ht="15.75" customHeight="1">
      <c r="N1" s="16" t="s">
        <v>19</v>
      </c>
    </row>
    <row r="2" ht="15.75" customHeight="1">
      <c r="N2" s="16"/>
    </row>
    <row r="3" spans="1:14" ht="31.5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8</v>
      </c>
      <c r="C5" s="5" t="s">
        <v>9</v>
      </c>
      <c r="D5" s="5" t="s">
        <v>11</v>
      </c>
      <c r="E5" s="5" t="s">
        <v>10</v>
      </c>
      <c r="F5" s="5" t="s">
        <v>17</v>
      </c>
      <c r="G5" s="5" t="s">
        <v>18</v>
      </c>
      <c r="H5" s="6" t="s">
        <v>12</v>
      </c>
      <c r="I5" s="6" t="s">
        <v>27</v>
      </c>
      <c r="J5" s="5" t="s">
        <v>20</v>
      </c>
      <c r="K5" s="5" t="s">
        <v>21</v>
      </c>
      <c r="L5" s="7" t="s">
        <v>2</v>
      </c>
      <c r="M5" s="5" t="s">
        <v>28</v>
      </c>
      <c r="N5" s="5" t="s">
        <v>29</v>
      </c>
    </row>
    <row r="6" spans="1:14" ht="20.1" customHeight="1">
      <c r="A6" s="40" t="s">
        <v>3</v>
      </c>
      <c r="B6" s="33"/>
      <c r="C6" s="33"/>
      <c r="D6" s="33"/>
      <c r="E6" s="33"/>
      <c r="F6" s="33"/>
      <c r="G6" s="33"/>
      <c r="H6" s="9">
        <v>100</v>
      </c>
      <c r="I6" s="9">
        <v>625000</v>
      </c>
      <c r="J6" s="24"/>
      <c r="K6" s="24"/>
      <c r="L6" s="25"/>
      <c r="M6" s="8">
        <f>I6*J6</f>
        <v>0</v>
      </c>
      <c r="N6" s="8">
        <f>I6*K6</f>
        <v>0</v>
      </c>
    </row>
    <row r="7" spans="1:14" ht="20.1" customHeight="1">
      <c r="A7" s="41"/>
      <c r="B7" s="33"/>
      <c r="C7" s="33"/>
      <c r="D7" s="33"/>
      <c r="E7" s="33"/>
      <c r="F7" s="33"/>
      <c r="G7" s="33"/>
      <c r="H7" s="9">
        <v>250</v>
      </c>
      <c r="I7" s="9">
        <v>160000</v>
      </c>
      <c r="J7" s="24"/>
      <c r="K7" s="24"/>
      <c r="L7" s="25"/>
      <c r="M7" s="8">
        <f aca="true" t="shared" si="0" ref="M7:M9">I7*J7</f>
        <v>0</v>
      </c>
      <c r="N7" s="8">
        <f aca="true" t="shared" si="1" ref="N7:N9">I7*K7</f>
        <v>0</v>
      </c>
    </row>
    <row r="8" spans="1:14" ht="20.1" customHeight="1">
      <c r="A8" s="41"/>
      <c r="B8" s="33"/>
      <c r="C8" s="33"/>
      <c r="D8" s="33"/>
      <c r="E8" s="33"/>
      <c r="F8" s="33"/>
      <c r="G8" s="33"/>
      <c r="H8" s="9">
        <v>500</v>
      </c>
      <c r="I8" s="9">
        <v>42000</v>
      </c>
      <c r="J8" s="24"/>
      <c r="K8" s="24"/>
      <c r="L8" s="25"/>
      <c r="M8" s="8">
        <f t="shared" si="0"/>
        <v>0</v>
      </c>
      <c r="N8" s="8">
        <f t="shared" si="1"/>
        <v>0</v>
      </c>
    </row>
    <row r="9" spans="1:14" ht="20.1" customHeight="1">
      <c r="A9" s="27"/>
      <c r="B9" s="33"/>
      <c r="C9" s="33"/>
      <c r="D9" s="33"/>
      <c r="E9" s="33"/>
      <c r="F9" s="33"/>
      <c r="G9" s="33"/>
      <c r="H9" s="9">
        <v>1000</v>
      </c>
      <c r="I9" s="9">
        <v>13000</v>
      </c>
      <c r="J9" s="24"/>
      <c r="K9" s="24"/>
      <c r="L9" s="25"/>
      <c r="M9" s="8">
        <f t="shared" si="0"/>
        <v>0</v>
      </c>
      <c r="N9" s="8">
        <f t="shared" si="1"/>
        <v>0</v>
      </c>
    </row>
    <row r="10" spans="1:14" ht="20.1" customHeight="1">
      <c r="A10" s="17"/>
      <c r="B10" s="23"/>
      <c r="C10" s="23"/>
      <c r="D10" s="23"/>
      <c r="E10" s="23"/>
      <c r="F10" s="23"/>
      <c r="G10" s="23"/>
      <c r="H10" s="18"/>
      <c r="I10" s="18"/>
      <c r="J10" s="50"/>
      <c r="K10" s="50"/>
      <c r="L10" s="51"/>
      <c r="M10" s="30">
        <f>SUM(M6:M9)</f>
        <v>0</v>
      </c>
      <c r="N10" s="30">
        <f>SUM(N6:N9)</f>
        <v>0</v>
      </c>
    </row>
    <row r="11" spans="1:14" ht="50.25" customHeight="1">
      <c r="A11" s="42" t="s">
        <v>24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5"/>
    </row>
    <row r="12" spans="1:14" ht="25.5" customHeight="1">
      <c r="A12"/>
      <c r="B12"/>
      <c r="C12"/>
      <c r="D12"/>
      <c r="E12"/>
      <c r="F12"/>
      <c r="G12"/>
      <c r="H12" s="10"/>
      <c r="I12" s="10"/>
      <c r="J12" s="11"/>
      <c r="K12" s="11"/>
      <c r="L12" s="12"/>
      <c r="M12" s="12"/>
      <c r="N12" s="11"/>
    </row>
    <row r="13" spans="1:14" ht="34.5" customHeight="1">
      <c r="A13" s="32" t="s">
        <v>5</v>
      </c>
      <c r="B13" s="33"/>
      <c r="C13" s="33"/>
      <c r="D13" s="33"/>
      <c r="E13" s="33"/>
      <c r="F13" s="33"/>
      <c r="G13" s="33"/>
      <c r="H13" s="9">
        <v>500</v>
      </c>
      <c r="I13" s="9">
        <v>8500</v>
      </c>
      <c r="J13" s="24"/>
      <c r="K13" s="24"/>
      <c r="L13" s="25"/>
      <c r="M13" s="8">
        <f>I13*J13</f>
        <v>0</v>
      </c>
      <c r="N13" s="8">
        <f>I13*K13</f>
        <v>0</v>
      </c>
    </row>
    <row r="14" spans="1:14" ht="26.25" customHeight="1">
      <c r="A14" s="27" t="s">
        <v>4</v>
      </c>
      <c r="B14" s="33"/>
      <c r="C14" s="33"/>
      <c r="D14" s="33"/>
      <c r="E14" s="33"/>
      <c r="F14" s="33"/>
      <c r="G14" s="33"/>
      <c r="H14" s="9">
        <v>1000</v>
      </c>
      <c r="I14" s="9">
        <v>1800</v>
      </c>
      <c r="J14" s="24"/>
      <c r="K14" s="24"/>
      <c r="L14" s="25"/>
      <c r="M14" s="8">
        <f>I14*J14</f>
        <v>0</v>
      </c>
      <c r="N14" s="8">
        <f>I14*K14</f>
        <v>0</v>
      </c>
    </row>
    <row r="15" spans="1:14" ht="20.1" customHeight="1">
      <c r="A15" s="17"/>
      <c r="B15" s="23"/>
      <c r="C15" s="23"/>
      <c r="D15" s="23"/>
      <c r="E15" s="23"/>
      <c r="F15" s="23"/>
      <c r="G15" s="23"/>
      <c r="H15" s="18"/>
      <c r="I15" s="18"/>
      <c r="J15" s="50" t="s">
        <v>7</v>
      </c>
      <c r="K15" s="50"/>
      <c r="L15" s="51"/>
      <c r="M15" s="30">
        <f>SUM(M13:M14)</f>
        <v>0</v>
      </c>
      <c r="N15" s="30">
        <f>SUM(N13:N14)</f>
        <v>0</v>
      </c>
    </row>
    <row r="16" spans="1:14" ht="51.75" customHeight="1">
      <c r="A16" s="46" t="s">
        <v>25</v>
      </c>
      <c r="B16" s="47"/>
      <c r="C16" s="47"/>
      <c r="D16" s="47"/>
      <c r="E16" s="47"/>
      <c r="F16" s="47"/>
      <c r="G16" s="47"/>
      <c r="H16" s="48"/>
      <c r="I16" s="48"/>
      <c r="J16" s="48"/>
      <c r="K16" s="48"/>
      <c r="L16" s="48"/>
      <c r="M16" s="48"/>
      <c r="N16" s="49"/>
    </row>
    <row r="17" ht="24" customHeight="1"/>
    <row r="18" spans="1:14" ht="34.5" customHeight="1">
      <c r="A18" s="32" t="s">
        <v>6</v>
      </c>
      <c r="B18" s="33"/>
      <c r="C18" s="33"/>
      <c r="D18" s="33"/>
      <c r="E18" s="33"/>
      <c r="F18" s="33"/>
      <c r="G18" s="33"/>
      <c r="H18" s="9">
        <v>500</v>
      </c>
      <c r="I18" s="9">
        <v>3800</v>
      </c>
      <c r="J18" s="24"/>
      <c r="K18" s="24"/>
      <c r="L18" s="25"/>
      <c r="M18" s="8">
        <f>I18*J18</f>
        <v>0</v>
      </c>
      <c r="N18" s="8">
        <f>I18*K18</f>
        <v>0</v>
      </c>
    </row>
    <row r="19" spans="1:14" ht="26.25" customHeight="1">
      <c r="A19" s="27" t="s">
        <v>4</v>
      </c>
      <c r="B19" s="33"/>
      <c r="C19" s="33"/>
      <c r="D19" s="33"/>
      <c r="E19" s="33"/>
      <c r="F19" s="33"/>
      <c r="G19" s="33"/>
      <c r="H19" s="9">
        <v>1000</v>
      </c>
      <c r="I19" s="9">
        <v>2200</v>
      </c>
      <c r="J19" s="24"/>
      <c r="K19" s="24"/>
      <c r="L19" s="25"/>
      <c r="M19" s="8">
        <f>I19*J19</f>
        <v>0</v>
      </c>
      <c r="N19" s="8">
        <f>I19*K19</f>
        <v>0</v>
      </c>
    </row>
    <row r="20" spans="1:14" ht="20.1" customHeight="1">
      <c r="A20" s="17"/>
      <c r="B20" s="23"/>
      <c r="C20" s="23"/>
      <c r="D20" s="23"/>
      <c r="E20" s="23"/>
      <c r="F20" s="23"/>
      <c r="G20" s="23"/>
      <c r="H20" s="18"/>
      <c r="I20" s="18"/>
      <c r="J20" s="50" t="s">
        <v>7</v>
      </c>
      <c r="K20" s="50"/>
      <c r="L20" s="51"/>
      <c r="M20" s="30">
        <f>SUM(M18:M19)</f>
        <v>0</v>
      </c>
      <c r="N20" s="22">
        <f>SUM(N18:N19)</f>
        <v>0</v>
      </c>
    </row>
    <row r="21" spans="1:14" ht="44.25" customHeight="1">
      <c r="A21" s="37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3:14" ht="12.75">
      <c r="M22" s="28" t="s">
        <v>13</v>
      </c>
      <c r="N22" s="29" t="s">
        <v>14</v>
      </c>
    </row>
    <row r="23" spans="1:14" s="13" customFormat="1" ht="26.25" customHeight="1">
      <c r="A23" s="52" t="s">
        <v>23</v>
      </c>
      <c r="B23" s="53"/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26">
        <f>SUM(M20,M15,M10)</f>
        <v>0</v>
      </c>
      <c r="N23" s="26">
        <f>SUM(N20,N15,N10)</f>
        <v>0</v>
      </c>
    </row>
    <row r="24" spans="1:14" s="13" customFormat="1" ht="26.25" customHeight="1">
      <c r="A24" s="19"/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1"/>
    </row>
    <row r="25" spans="1:11" s="13" customFormat="1" ht="15">
      <c r="A25" s="14" t="s">
        <v>0</v>
      </c>
      <c r="B25" s="14"/>
      <c r="C25" s="14"/>
      <c r="D25" s="14"/>
      <c r="E25" s="14"/>
      <c r="F25" s="14"/>
      <c r="G25" s="14"/>
      <c r="J25" s="15"/>
      <c r="K25" s="15"/>
    </row>
    <row r="26" spans="1:11" s="13" customFormat="1" ht="15">
      <c r="A26" s="13" t="s">
        <v>16</v>
      </c>
      <c r="J26" s="15"/>
      <c r="K26" s="15"/>
    </row>
    <row r="27" spans="1:14" ht="28.5" customHeight="1">
      <c r="A27" s="36" t="s">
        <v>15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7" ht="33.75" customHeight="1">
      <c r="A28" s="31"/>
      <c r="B28" s="31"/>
      <c r="C28" s="31"/>
      <c r="D28" s="31"/>
      <c r="E28" s="31"/>
      <c r="F28" s="31"/>
      <c r="G28" s="31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</sheetData>
  <mergeCells count="11">
    <mergeCell ref="A29:G29"/>
    <mergeCell ref="A3:N3"/>
    <mergeCell ref="A27:N27"/>
    <mergeCell ref="A21:N21"/>
    <mergeCell ref="A6:A8"/>
    <mergeCell ref="A11:N11"/>
    <mergeCell ref="A16:N16"/>
    <mergeCell ref="J10:L10"/>
    <mergeCell ref="J15:L15"/>
    <mergeCell ref="J20:L20"/>
    <mergeCell ref="A23:L23"/>
  </mergeCells>
  <printOptions/>
  <pageMargins left="0.4724409448818898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michalcova</cp:lastModifiedBy>
  <cp:lastPrinted>2022-11-14T09:19:02Z</cp:lastPrinted>
  <dcterms:created xsi:type="dcterms:W3CDTF">2012-02-08T13:48:07Z</dcterms:created>
  <dcterms:modified xsi:type="dcterms:W3CDTF">2023-09-12T07:31:08Z</dcterms:modified>
  <cp:category/>
  <cp:version/>
  <cp:contentType/>
  <cp:contentStatus/>
</cp:coreProperties>
</file>