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'Ceník'!$A$1:$L$39</definedName>
    <definedName name="_xlnm.Print_Titles" localSheetId="0">'Ceník'!$1:$6</definedName>
  </definedNames>
  <calcPr calcId="191029"/>
</workbook>
</file>

<file path=xl/sharedStrings.xml><?xml version="1.0" encoding="utf-8"?>
<sst xmlns="http://schemas.openxmlformats.org/spreadsheetml/2006/main" count="108" uniqueCount="55">
  <si>
    <t>ATC skupina</t>
  </si>
  <si>
    <t>Účinná látka</t>
  </si>
  <si>
    <t>Specifikace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</si>
  <si>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</si>
  <si>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</si>
  <si>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</si>
  <si>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</si>
  <si>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</si>
  <si>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</si>
  <si>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*Uvedený počet je pouze orientační, záleží na počtu a skladbě pacientů, aktuálních klinických datech a aktuálních nasmlouvaných podmínkách s pojišťovnami.</t>
  </si>
  <si>
    <t>*Účastník vyplní tu část na kterou podává nabídku.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</si>
  <si>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</si>
  <si>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</si>
  <si>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</si>
  <si>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</si>
  <si>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</si>
  <si>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</si>
  <si>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</si>
  <si>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>Část veřejné zakázky</t>
  </si>
  <si>
    <t>Předpokládaná hodnota za 48 měsíců bez DPH</t>
  </si>
  <si>
    <t>1x denně</t>
  </si>
  <si>
    <t>Předpokládaný odběr za 48 měsíců (ve formě jednotek lékové formy - ampule, lahve, tbl., apod.)</t>
  </si>
  <si>
    <t xml:space="preserve">Celkem za 48 měsíců - ČÁST 1 </t>
  </si>
  <si>
    <t xml:space="preserve">Celkem za 48 měsíců - ČÁST 4 </t>
  </si>
  <si>
    <t xml:space="preserve">Celkem za 48 měsíců - ČÁST 5 </t>
  </si>
  <si>
    <t>Jednotková cena za jednotku lékové formy bez DPH</t>
  </si>
  <si>
    <t xml:space="preserve"> </t>
  </si>
  <si>
    <t xml:space="preserve">Celkem za 48 měsíců - ČÁST 3 </t>
  </si>
  <si>
    <t xml:space="preserve">Celkem za 48 měsíců - ČÁST 2 </t>
  </si>
  <si>
    <t>LÉČIVA PRO JIHNEM (142023)</t>
  </si>
  <si>
    <t>B01AB06</t>
  </si>
  <si>
    <t>NADROPARIN, koncentrace 19000IU/ML</t>
  </si>
  <si>
    <t>19000IU/ML INJ SOL ISP 10X0,6ML</t>
  </si>
  <si>
    <t>19000IU/ML INJ SOL ISP 10X0,8ML</t>
  </si>
  <si>
    <t>19000IU/ML INJ SOL ISP 10X1ML</t>
  </si>
  <si>
    <t>19000IU/ML INJ SOL ISP 2X0,6ML</t>
  </si>
  <si>
    <t>19000IU/ML INJ SOL ISP 2X0,8ML</t>
  </si>
  <si>
    <t>NADROPARIN, koncentrace 9500IU/ML</t>
  </si>
  <si>
    <t>9500IU/ML INJ SOL ISP 10X0,3ML</t>
  </si>
  <si>
    <t>9500IU/ML INJ SOL ISP 10X0,4ML</t>
  </si>
  <si>
    <t>9500IU/ML INJ SOL ISP 10X0,6ML</t>
  </si>
  <si>
    <t>9500IU/ML INJ SOL ISP 10X0,8ML</t>
  </si>
  <si>
    <t>9500IU/ML INJ SOL ISP 10X1ML</t>
  </si>
  <si>
    <t>H01BA02</t>
  </si>
  <si>
    <t>DESMOPRESSIN</t>
  </si>
  <si>
    <t>120MCG POR LYO 30</t>
  </si>
  <si>
    <t>60MCG POR LYO 30</t>
  </si>
  <si>
    <t>0,2MG TBL NOB 30</t>
  </si>
  <si>
    <t>J01CF05</t>
  </si>
  <si>
    <t>500MG CPS DUR 24 , perorální podání</t>
  </si>
  <si>
    <t>J01FF01</t>
  </si>
  <si>
    <t>300MG CPS DUR 16, perorální podání</t>
  </si>
  <si>
    <t>150MG CPS DUR 16, perorální podání</t>
  </si>
  <si>
    <t>KLINDAMYCIN, cesta podání perorální podání</t>
  </si>
  <si>
    <t>FLUKLOXACILIN, cesta podání perorální podání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</si>
</sst>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6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0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30" fillId="30" borderId="18" xfId="0" applyNumberFormat="1" applyFont="1" applyFill="1" applyBorder="1" applyAlignment="1">
      <alignment vertical="center"/>
    </xf>
    <xf numFmtId="9" fontId="30" fillId="30" borderId="18" xfId="0" applyNumberFormat="1" applyFont="1" applyFill="1" applyBorder="1" applyAlignment="1">
      <alignment vertical="center"/>
    </xf>
    <xf numFmtId="164" fontId="30" fillId="30" borderId="19" xfId="0" applyNumberFormat="1" applyFont="1" applyFill="1" applyBorder="1" applyAlignment="1">
      <alignment vertical="center"/>
    </xf>
    <xf numFmtId="9" fontId="30" fillId="30" borderId="19" xfId="0" applyNumberFormat="1" applyFont="1" applyFill="1" applyBorder="1" applyAlignment="1">
      <alignment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164" fontId="30" fillId="30" borderId="16" xfId="0" applyNumberFormat="1" applyFont="1" applyFill="1" applyBorder="1" applyAlignment="1">
      <alignment vertical="center"/>
    </xf>
    <xf numFmtId="9" fontId="30" fillId="30" borderId="16" xfId="0" applyNumberFormat="1" applyFont="1" applyFill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/>
    </xf>
    <xf numFmtId="164" fontId="30" fillId="30" borderId="28" xfId="0" applyNumberFormat="1" applyFont="1" applyFill="1" applyBorder="1" applyAlignment="1">
      <alignment vertical="center"/>
    </xf>
    <xf numFmtId="9" fontId="30" fillId="30" borderId="28" xfId="0" applyNumberFormat="1" applyFont="1" applyFill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4" fontId="30" fillId="30" borderId="22" xfId="0" applyNumberFormat="1" applyFont="1" applyFill="1" applyBorder="1" applyAlignment="1">
      <alignment horizontal="center" vertical="center"/>
    </xf>
    <xf numFmtId="164" fontId="30" fillId="30" borderId="31" xfId="0" applyNumberFormat="1" applyFont="1" applyFill="1" applyBorder="1" applyAlignment="1">
      <alignment horizontal="center" vertical="center"/>
    </xf>
    <xf numFmtId="9" fontId="30" fillId="30" borderId="22" xfId="0" applyNumberFormat="1" applyFont="1" applyFill="1" applyBorder="1" applyAlignment="1">
      <alignment horizontal="center" vertical="center"/>
    </xf>
    <xf numFmtId="9" fontId="30" fillId="30" borderId="31" xfId="0" applyNumberFormat="1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 horizontal="right"/>
    </xf>
    <xf numFmtId="0" fontId="26" fillId="26" borderId="12" xfId="0" applyFont="1" applyFill="1" applyBorder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31" fillId="35" borderId="33" xfId="0" applyFont="1" applyFill="1" applyBorder="1" applyAlignment="1">
      <alignment horizontal="center" vertical="center"/>
    </xf>
    <xf numFmtId="0" fontId="31" fillId="35" borderId="34" xfId="0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/>
    </xf>
    <xf numFmtId="0" fontId="26" fillId="26" borderId="36" xfId="0" applyFont="1" applyFill="1" applyBorder="1" applyAlignment="1">
      <alignment horizontal="center" vertical="center"/>
    </xf>
    <xf numFmtId="0" fontId="26" fillId="26" borderId="37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6" fillId="26" borderId="38" xfId="0" applyFont="1" applyFill="1" applyBorder="1" applyAlignment="1">
      <alignment horizontal="center" vertical="center"/>
    </xf>
    <xf numFmtId="0" fontId="26" fillId="26" borderId="39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96075" y="1199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696075" y="1083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696075" y="1083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96075" y="1199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96075" y="1199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96075" y="1199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96075" y="1199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96075" y="1083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96075" y="1199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96075" y="10839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96075" y="1199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96075" y="1199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96075" y="12382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696075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696075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696075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696075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696075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696075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696075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696075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696075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696075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696075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696075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696075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696075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696075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696075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696075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696075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696075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696075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696075" y="1436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696075" y="1436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696075" y="1436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696075" y="1436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696075" y="1436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696075" y="1436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696075" y="1283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696075" y="1283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696075" y="1283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696075" y="1283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696075" y="1436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696075" y="1436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696075" y="1436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696075" y="1436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696075" y="1436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696075" y="1436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696075" y="1283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696075" y="1283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696075" y="1283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696075" y="1283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696075" y="1436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696075" y="1436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696075" y="1436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696075" y="1436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696075" y="1436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696075" y="1283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696075" y="1283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696075" y="1283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33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696075" y="1283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696075" y="1519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696075" y="189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696075" y="1500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533400"/>
    <xdr:sp macro="" textlink="">
      <xdr:nvSpPr>
        <xdr:cNvPr id="598" name="TextovéPole 597"/>
        <xdr:cNvSpPr txBox="1"/>
      </xdr:nvSpPr>
      <xdr:spPr>
        <a:xfrm>
          <a:off x="6696075" y="3352800"/>
          <a:ext cx="180975" cy="5334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696075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457200"/>
    <xdr:sp macro="" textlink="">
      <xdr:nvSpPr>
        <xdr:cNvPr id="606" name="TextovéPole 605"/>
        <xdr:cNvSpPr txBox="1"/>
      </xdr:nvSpPr>
      <xdr:spPr>
        <a:xfrm>
          <a:off x="6696075" y="4495800"/>
          <a:ext cx="180975" cy="457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696075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696075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696075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696075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696075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696075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696075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696075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696075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696075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696075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696075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696075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696075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696075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696075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696075" y="2200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533400"/>
    <xdr:sp macro="" textlink="">
      <xdr:nvSpPr>
        <xdr:cNvPr id="635" name="TextovéPole 634"/>
        <xdr:cNvSpPr txBox="1"/>
      </xdr:nvSpPr>
      <xdr:spPr>
        <a:xfrm>
          <a:off x="6696075" y="6486525"/>
          <a:ext cx="180975" cy="5334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6960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6960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6960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6960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6960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6960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6960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533400"/>
    <xdr:sp macro="" textlink="">
      <xdr:nvSpPr>
        <xdr:cNvPr id="643" name="TextovéPole 642"/>
        <xdr:cNvSpPr txBox="1"/>
      </xdr:nvSpPr>
      <xdr:spPr>
        <a:xfrm>
          <a:off x="6696075" y="7439025"/>
          <a:ext cx="180975" cy="5334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696075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696075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696075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696075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696075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696075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696075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696075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696075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696075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696075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696075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696075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696075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696075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696075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696075" y="981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696075" y="981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696075" y="981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696075" y="981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696075" y="981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696075" y="981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696075" y="981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696075" y="981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696075" y="1019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696075" y="1019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696075" y="1019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696075" y="1019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696075" y="1019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696075" y="1019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6960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6960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6960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6960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696075" y="1019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696075" y="1019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696075" y="1019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696075" y="1019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696075" y="1019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696075" y="1019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6960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6960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6960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6960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696075" y="1019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696075" y="1019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696075" y="1019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696075" y="1019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696075" y="1019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6960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6960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6960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6960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52" name="TextovéPole 751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66960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66960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66960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66960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66960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66960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66960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66960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6696075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6696075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6696075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6696075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6696075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6696075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6696075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6696075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78" name="TextovéPole 777"/>
        <xdr:cNvSpPr txBox="1"/>
      </xdr:nvSpPr>
      <xdr:spPr>
        <a:xfrm>
          <a:off x="6696075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6696075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6696075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6696075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6696075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6696075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6696075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6696075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6696075" y="782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6696075" y="5334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showGridLines="0" tabSelected="1" workbookViewId="0" topLeftCell="A1">
      <selection activeCell="C30" sqref="C30:C31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7.00390625" style="1" customWidth="1"/>
    <col min="7" max="7" width="27.281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69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3" customHeight="1" thickBot="1">
      <c r="A2" s="70" t="s">
        <v>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81" t="s">
        <v>16</v>
      </c>
      <c r="B4" s="82"/>
      <c r="C4" s="82"/>
      <c r="D4" s="82" t="s">
        <v>29</v>
      </c>
      <c r="E4" s="83"/>
      <c r="F4" s="83"/>
      <c r="G4" s="83"/>
      <c r="H4" s="83"/>
      <c r="I4" s="83"/>
      <c r="J4" s="83"/>
      <c r="K4" s="83"/>
      <c r="L4" s="84"/>
    </row>
    <row r="5" spans="1:8" ht="23.25">
      <c r="A5" s="12" t="s">
        <v>10</v>
      </c>
      <c r="B5" s="3"/>
      <c r="C5" s="4"/>
      <c r="D5" s="3"/>
      <c r="E5" s="3"/>
      <c r="F5" s="3"/>
      <c r="G5" s="3"/>
      <c r="H5" s="3"/>
    </row>
    <row r="6" spans="1:8" ht="24" thickBot="1">
      <c r="A6" s="12"/>
      <c r="B6" s="3"/>
      <c r="C6" s="4"/>
      <c r="D6" s="3"/>
      <c r="E6" s="3"/>
      <c r="F6" s="3"/>
      <c r="G6" s="3"/>
      <c r="H6" s="3"/>
    </row>
    <row r="7" spans="1:12" s="5" customFormat="1" ht="90.75" thickBot="1">
      <c r="A7" s="14" t="s">
        <v>18</v>
      </c>
      <c r="B7" s="15" t="s">
        <v>0</v>
      </c>
      <c r="C7" s="15" t="s">
        <v>1</v>
      </c>
      <c r="D7" s="16" t="s">
        <v>2</v>
      </c>
      <c r="E7" s="16" t="s">
        <v>3</v>
      </c>
      <c r="F7" s="17" t="s">
        <v>19</v>
      </c>
      <c r="G7" s="17" t="s">
        <v>21</v>
      </c>
      <c r="H7" s="17" t="s">
        <v>25</v>
      </c>
      <c r="I7" s="17" t="s">
        <v>4</v>
      </c>
      <c r="J7" s="17" t="s">
        <v>6</v>
      </c>
      <c r="K7" s="17" t="s">
        <v>5</v>
      </c>
      <c r="L7" s="18" t="s">
        <v>7</v>
      </c>
    </row>
    <row r="8" spans="1:12" ht="30">
      <c r="A8" s="85" t="s">
        <v>11</v>
      </c>
      <c r="B8" s="87" t="s">
        <v>30</v>
      </c>
      <c r="C8" s="77" t="s">
        <v>31</v>
      </c>
      <c r="D8" s="41" t="s">
        <v>32</v>
      </c>
      <c r="E8" s="77" t="s">
        <v>20</v>
      </c>
      <c r="F8" s="79">
        <v>1934000</v>
      </c>
      <c r="G8" s="42">
        <v>732</v>
      </c>
      <c r="H8" s="26"/>
      <c r="I8" s="27"/>
      <c r="J8" s="43">
        <f>H8+(H8*I8)</f>
        <v>0</v>
      </c>
      <c r="K8" s="43">
        <f>H8*G8</f>
        <v>0</v>
      </c>
      <c r="L8" s="44">
        <f>J8*G8</f>
        <v>0</v>
      </c>
    </row>
    <row r="9" spans="1:12" ht="30">
      <c r="A9" s="85"/>
      <c r="B9" s="88"/>
      <c r="C9" s="91"/>
      <c r="D9" s="45" t="s">
        <v>33</v>
      </c>
      <c r="E9" s="91"/>
      <c r="F9" s="94"/>
      <c r="G9" s="46">
        <v>456</v>
      </c>
      <c r="H9" s="47"/>
      <c r="I9" s="48"/>
      <c r="J9" s="49">
        <f aca="true" t="shared" si="0" ref="J9:J10">H9+(H9*I9)</f>
        <v>0</v>
      </c>
      <c r="K9" s="49">
        <f aca="true" t="shared" si="1" ref="K9:K10">H9*G9</f>
        <v>0</v>
      </c>
      <c r="L9" s="50">
        <f aca="true" t="shared" si="2" ref="L9:L10">J9*G9</f>
        <v>0</v>
      </c>
    </row>
    <row r="10" spans="1:12" ht="15">
      <c r="A10" s="85"/>
      <c r="B10" s="88"/>
      <c r="C10" s="91"/>
      <c r="D10" s="45" t="s">
        <v>34</v>
      </c>
      <c r="E10" s="91"/>
      <c r="F10" s="94"/>
      <c r="G10" s="46">
        <v>144</v>
      </c>
      <c r="H10" s="47"/>
      <c r="I10" s="48"/>
      <c r="J10" s="49">
        <f t="shared" si="0"/>
        <v>0</v>
      </c>
      <c r="K10" s="49">
        <f t="shared" si="1"/>
        <v>0</v>
      </c>
      <c r="L10" s="50">
        <f t="shared" si="2"/>
        <v>0</v>
      </c>
    </row>
    <row r="11" spans="1:12" ht="15">
      <c r="A11" s="85"/>
      <c r="B11" s="88"/>
      <c r="C11" s="91"/>
      <c r="D11" s="45" t="s">
        <v>35</v>
      </c>
      <c r="E11" s="91"/>
      <c r="F11" s="94"/>
      <c r="G11" s="46">
        <v>12</v>
      </c>
      <c r="H11" s="47"/>
      <c r="I11" s="48"/>
      <c r="J11" s="49">
        <f>H11+(H11*I11)</f>
        <v>0</v>
      </c>
      <c r="K11" s="49">
        <f>H11*G11</f>
        <v>0</v>
      </c>
      <c r="L11" s="50">
        <f>J11*G11</f>
        <v>0</v>
      </c>
    </row>
    <row r="12" spans="1:12" ht="30.75" thickBot="1">
      <c r="A12" s="86"/>
      <c r="B12" s="89"/>
      <c r="C12" s="78"/>
      <c r="D12" s="51" t="s">
        <v>36</v>
      </c>
      <c r="E12" s="78"/>
      <c r="F12" s="80"/>
      <c r="G12" s="52">
        <v>48</v>
      </c>
      <c r="H12" s="28"/>
      <c r="I12" s="29"/>
      <c r="J12" s="53">
        <f>H12+(H12*I12)</f>
        <v>0</v>
      </c>
      <c r="K12" s="53">
        <f>H12*G12</f>
        <v>0</v>
      </c>
      <c r="L12" s="54">
        <f>J12*G12</f>
        <v>0</v>
      </c>
    </row>
    <row r="13" spans="1:12" s="9" customFormat="1" ht="20.1" customHeight="1" thickBot="1">
      <c r="A13" s="67" t="s">
        <v>22</v>
      </c>
      <c r="B13" s="68"/>
      <c r="C13" s="68"/>
      <c r="D13" s="68"/>
      <c r="E13" s="68"/>
      <c r="F13" s="68"/>
      <c r="G13" s="68"/>
      <c r="H13" s="68"/>
      <c r="I13" s="68"/>
      <c r="J13" s="68"/>
      <c r="K13" s="19">
        <f>SUM(K8:K12)</f>
        <v>0</v>
      </c>
      <c r="L13" s="20">
        <f>SUM(L8:L12)</f>
        <v>0</v>
      </c>
    </row>
    <row r="14" spans="1:8" ht="15.75" customHeight="1" thickBot="1">
      <c r="A14" s="12"/>
      <c r="B14" s="3"/>
      <c r="C14" s="4"/>
      <c r="D14" s="3"/>
      <c r="E14" s="3"/>
      <c r="F14" s="3"/>
      <c r="G14" s="3"/>
      <c r="H14" s="3"/>
    </row>
    <row r="15" spans="1:12" s="5" customFormat="1" ht="90.75" thickBot="1">
      <c r="A15" s="14" t="s">
        <v>18</v>
      </c>
      <c r="B15" s="15" t="s">
        <v>0</v>
      </c>
      <c r="C15" s="15" t="s">
        <v>1</v>
      </c>
      <c r="D15" s="16" t="s">
        <v>2</v>
      </c>
      <c r="E15" s="16" t="s">
        <v>3</v>
      </c>
      <c r="F15" s="17" t="s">
        <v>19</v>
      </c>
      <c r="G15" s="17" t="s">
        <v>21</v>
      </c>
      <c r="H15" s="17" t="s">
        <v>25</v>
      </c>
      <c r="I15" s="17" t="s">
        <v>4</v>
      </c>
      <c r="J15" s="17" t="s">
        <v>6</v>
      </c>
      <c r="K15" s="17" t="s">
        <v>5</v>
      </c>
      <c r="L15" s="18" t="s">
        <v>7</v>
      </c>
    </row>
    <row r="16" spans="1:12" ht="30">
      <c r="A16" s="85" t="s">
        <v>13</v>
      </c>
      <c r="B16" s="87" t="s">
        <v>30</v>
      </c>
      <c r="C16" s="77" t="s">
        <v>37</v>
      </c>
      <c r="D16" s="41" t="s">
        <v>38</v>
      </c>
      <c r="E16" s="77" t="s">
        <v>20</v>
      </c>
      <c r="F16" s="79">
        <v>1506000</v>
      </c>
      <c r="G16" s="42">
        <v>560</v>
      </c>
      <c r="H16" s="26"/>
      <c r="I16" s="27"/>
      <c r="J16" s="43">
        <f>H16+(H16*I16)</f>
        <v>0</v>
      </c>
      <c r="K16" s="43">
        <f>H16*G16</f>
        <v>0</v>
      </c>
      <c r="L16" s="44">
        <f>J16*G16</f>
        <v>0</v>
      </c>
    </row>
    <row r="17" spans="1:12" ht="30">
      <c r="A17" s="85"/>
      <c r="B17" s="88"/>
      <c r="C17" s="91"/>
      <c r="D17" s="45" t="s">
        <v>39</v>
      </c>
      <c r="E17" s="91"/>
      <c r="F17" s="94"/>
      <c r="G17" s="46">
        <v>956</v>
      </c>
      <c r="H17" s="47"/>
      <c r="I17" s="48"/>
      <c r="J17" s="49">
        <f aca="true" t="shared" si="3" ref="J17:J18">H17+(H17*I17)</f>
        <v>0</v>
      </c>
      <c r="K17" s="49">
        <f aca="true" t="shared" si="4" ref="K17:K18">H17*G17</f>
        <v>0</v>
      </c>
      <c r="L17" s="50">
        <f aca="true" t="shared" si="5" ref="L17:L18">J17*G17</f>
        <v>0</v>
      </c>
    </row>
    <row r="18" spans="1:12" ht="15">
      <c r="A18" s="85"/>
      <c r="B18" s="88"/>
      <c r="C18" s="91"/>
      <c r="D18" s="45" t="s">
        <v>40</v>
      </c>
      <c r="E18" s="91"/>
      <c r="F18" s="94"/>
      <c r="G18" s="46">
        <v>636</v>
      </c>
      <c r="H18" s="47"/>
      <c r="I18" s="48"/>
      <c r="J18" s="49">
        <f t="shared" si="3"/>
        <v>0</v>
      </c>
      <c r="K18" s="49">
        <f t="shared" si="4"/>
        <v>0</v>
      </c>
      <c r="L18" s="50">
        <f t="shared" si="5"/>
        <v>0</v>
      </c>
    </row>
    <row r="19" spans="1:12" ht="30">
      <c r="A19" s="85"/>
      <c r="B19" s="88"/>
      <c r="C19" s="91"/>
      <c r="D19" s="45" t="s">
        <v>41</v>
      </c>
      <c r="E19" s="91"/>
      <c r="F19" s="94"/>
      <c r="G19" s="46">
        <v>212</v>
      </c>
      <c r="H19" s="47"/>
      <c r="I19" s="48"/>
      <c r="J19" s="49">
        <f>H19+(H19*I19)</f>
        <v>0</v>
      </c>
      <c r="K19" s="49">
        <f>H19*G19</f>
        <v>0</v>
      </c>
      <c r="L19" s="50">
        <f>J19*G19</f>
        <v>0</v>
      </c>
    </row>
    <row r="20" spans="1:12" ht="30.75" thickBot="1">
      <c r="A20" s="86"/>
      <c r="B20" s="89"/>
      <c r="C20" s="78"/>
      <c r="D20" s="51" t="s">
        <v>42</v>
      </c>
      <c r="E20" s="78"/>
      <c r="F20" s="80"/>
      <c r="G20" s="52">
        <v>72</v>
      </c>
      <c r="H20" s="28"/>
      <c r="I20" s="29"/>
      <c r="J20" s="53">
        <f>H20+(H20*I20)</f>
        <v>0</v>
      </c>
      <c r="K20" s="53">
        <f>H20*G20</f>
        <v>0</v>
      </c>
      <c r="L20" s="54">
        <f>J20*G20</f>
        <v>0</v>
      </c>
    </row>
    <row r="21" spans="1:12" s="9" customFormat="1" ht="20.1" customHeight="1" thickBot="1">
      <c r="A21" s="67" t="s">
        <v>28</v>
      </c>
      <c r="B21" s="68"/>
      <c r="C21" s="68"/>
      <c r="D21" s="68"/>
      <c r="E21" s="68"/>
      <c r="F21" s="68"/>
      <c r="G21" s="68"/>
      <c r="H21" s="68"/>
      <c r="I21" s="68"/>
      <c r="J21" s="68"/>
      <c r="K21" s="19">
        <f>SUM(K16:K20)</f>
        <v>0</v>
      </c>
      <c r="L21" s="20">
        <f>SUM(L16:L20)</f>
        <v>0</v>
      </c>
    </row>
    <row r="22" spans="1:8" ht="15.75" customHeight="1" thickBot="1">
      <c r="A22" s="12"/>
      <c r="B22" s="3"/>
      <c r="C22" s="4"/>
      <c r="D22" s="3"/>
      <c r="E22" s="3"/>
      <c r="F22" s="3"/>
      <c r="G22" s="3"/>
      <c r="H22" s="3"/>
    </row>
    <row r="23" spans="1:12" s="5" customFormat="1" ht="90.75" thickBot="1">
      <c r="A23" s="14" t="s">
        <v>18</v>
      </c>
      <c r="B23" s="15" t="s">
        <v>0</v>
      </c>
      <c r="C23" s="15" t="s">
        <v>1</v>
      </c>
      <c r="D23" s="16" t="s">
        <v>2</v>
      </c>
      <c r="E23" s="16" t="s">
        <v>3</v>
      </c>
      <c r="F23" s="17" t="s">
        <v>19</v>
      </c>
      <c r="G23" s="17" t="s">
        <v>21</v>
      </c>
      <c r="H23" s="17" t="s">
        <v>25</v>
      </c>
      <c r="I23" s="17" t="s">
        <v>4</v>
      </c>
      <c r="J23" s="17" t="s">
        <v>6</v>
      </c>
      <c r="K23" s="17" t="s">
        <v>5</v>
      </c>
      <c r="L23" s="18" t="s">
        <v>7</v>
      </c>
    </row>
    <row r="24" spans="1:12" ht="15">
      <c r="A24" s="85" t="s">
        <v>14</v>
      </c>
      <c r="B24" s="87" t="s">
        <v>43</v>
      </c>
      <c r="C24" s="90" t="s">
        <v>44</v>
      </c>
      <c r="D24" s="21" t="s">
        <v>45</v>
      </c>
      <c r="E24" s="90" t="s">
        <v>20</v>
      </c>
      <c r="F24" s="93">
        <v>5059000</v>
      </c>
      <c r="G24" s="30">
        <v>4980</v>
      </c>
      <c r="H24" s="26"/>
      <c r="I24" s="27"/>
      <c r="J24" s="35">
        <f>H24+(H24*I24)</f>
        <v>0</v>
      </c>
      <c r="K24" s="35">
        <f>H24*G24</f>
        <v>0</v>
      </c>
      <c r="L24" s="36">
        <f>J24*G24</f>
        <v>0</v>
      </c>
    </row>
    <row r="25" spans="1:12" ht="15">
      <c r="A25" s="85"/>
      <c r="B25" s="88"/>
      <c r="C25" s="91"/>
      <c r="D25" s="32" t="s">
        <v>46</v>
      </c>
      <c r="E25" s="91"/>
      <c r="F25" s="94"/>
      <c r="G25" s="23">
        <v>2832</v>
      </c>
      <c r="H25" s="33"/>
      <c r="I25" s="34"/>
      <c r="J25" s="37">
        <f>H25+(H25*I25)</f>
        <v>0</v>
      </c>
      <c r="K25" s="37">
        <f>H25*G25</f>
        <v>0</v>
      </c>
      <c r="L25" s="38">
        <f>J25*G25</f>
        <v>0</v>
      </c>
    </row>
    <row r="26" spans="1:12" ht="15.75" thickBot="1">
      <c r="A26" s="86"/>
      <c r="B26" s="89"/>
      <c r="C26" s="92"/>
      <c r="D26" s="22" t="s">
        <v>47</v>
      </c>
      <c r="E26" s="92"/>
      <c r="F26" s="95"/>
      <c r="G26" s="31">
        <v>12</v>
      </c>
      <c r="H26" s="28"/>
      <c r="I26" s="29"/>
      <c r="J26" s="24">
        <f>H26+(H26*I26)</f>
        <v>0</v>
      </c>
      <c r="K26" s="24">
        <f>H26*G26</f>
        <v>0</v>
      </c>
      <c r="L26" s="25">
        <f>J26*G26</f>
        <v>0</v>
      </c>
    </row>
    <row r="27" spans="1:12" s="9" customFormat="1" ht="20.1" customHeight="1" thickBot="1">
      <c r="A27" s="67" t="s">
        <v>27</v>
      </c>
      <c r="B27" s="68"/>
      <c r="C27" s="68"/>
      <c r="D27" s="68"/>
      <c r="E27" s="68"/>
      <c r="F27" s="68"/>
      <c r="G27" s="68"/>
      <c r="H27" s="68"/>
      <c r="I27" s="68"/>
      <c r="J27" s="68"/>
      <c r="K27" s="19">
        <f>SUM(K24:K26)</f>
        <v>0</v>
      </c>
      <c r="L27" s="20">
        <f>SUM(L24:L26)</f>
        <v>0</v>
      </c>
    </row>
    <row r="28" spans="1:8" ht="15.75" customHeight="1" thickBot="1">
      <c r="A28" s="12"/>
      <c r="B28" s="3"/>
      <c r="C28" s="4"/>
      <c r="D28" s="3"/>
      <c r="E28" s="3"/>
      <c r="F28" s="3"/>
      <c r="G28" s="3"/>
      <c r="H28" s="3"/>
    </row>
    <row r="29" spans="1:12" s="5" customFormat="1" ht="90.75" thickBot="1">
      <c r="A29" s="14" t="s">
        <v>18</v>
      </c>
      <c r="B29" s="15" t="s">
        <v>0</v>
      </c>
      <c r="C29" s="15" t="s">
        <v>1</v>
      </c>
      <c r="D29" s="16" t="s">
        <v>2</v>
      </c>
      <c r="E29" s="16" t="s">
        <v>3</v>
      </c>
      <c r="F29" s="17" t="s">
        <v>19</v>
      </c>
      <c r="G29" s="17" t="s">
        <v>21</v>
      </c>
      <c r="H29" s="17" t="s">
        <v>25</v>
      </c>
      <c r="I29" s="17" t="s">
        <v>4</v>
      </c>
      <c r="J29" s="17" t="s">
        <v>6</v>
      </c>
      <c r="K29" s="17" t="s">
        <v>5</v>
      </c>
      <c r="L29" s="18" t="s">
        <v>7</v>
      </c>
    </row>
    <row r="30" spans="1:12" ht="15">
      <c r="A30" s="73" t="s">
        <v>15</v>
      </c>
      <c r="B30" s="75" t="s">
        <v>48</v>
      </c>
      <c r="C30" s="77" t="s">
        <v>54</v>
      </c>
      <c r="D30" s="55" t="s">
        <v>49</v>
      </c>
      <c r="E30" s="77" t="s">
        <v>20</v>
      </c>
      <c r="F30" s="79">
        <v>1791000</v>
      </c>
      <c r="G30" s="57">
        <v>6662</v>
      </c>
      <c r="H30" s="63"/>
      <c r="I30" s="65"/>
      <c r="J30" s="59">
        <f>H30+(H30*I30)</f>
        <v>0</v>
      </c>
      <c r="K30" s="59">
        <f>H30*G30</f>
        <v>0</v>
      </c>
      <c r="L30" s="61">
        <f>J30*G30</f>
        <v>0</v>
      </c>
    </row>
    <row r="31" spans="1:12" ht="15.75" thickBot="1">
      <c r="A31" s="74"/>
      <c r="B31" s="76"/>
      <c r="C31" s="78"/>
      <c r="D31" s="56"/>
      <c r="E31" s="78"/>
      <c r="F31" s="80"/>
      <c r="G31" s="58"/>
      <c r="H31" s="64"/>
      <c r="I31" s="66"/>
      <c r="J31" s="60"/>
      <c r="K31" s="60"/>
      <c r="L31" s="62"/>
    </row>
    <row r="32" spans="1:12" s="9" customFormat="1" ht="20.1" customHeight="1" thickBot="1">
      <c r="A32" s="67" t="s">
        <v>23</v>
      </c>
      <c r="B32" s="68"/>
      <c r="C32" s="68"/>
      <c r="D32" s="68"/>
      <c r="E32" s="68"/>
      <c r="F32" s="68"/>
      <c r="G32" s="68"/>
      <c r="H32" s="68"/>
      <c r="I32" s="68"/>
      <c r="J32" s="68"/>
      <c r="K32" s="19">
        <f>SUM(K30:K31)</f>
        <v>0</v>
      </c>
      <c r="L32" s="20">
        <f>SUM(L30:L31)</f>
        <v>0</v>
      </c>
    </row>
    <row r="33" spans="1:8" ht="15.75" customHeight="1" thickBot="1">
      <c r="A33" s="12"/>
      <c r="B33" s="3"/>
      <c r="C33" s="4"/>
      <c r="D33" s="3"/>
      <c r="E33" s="3"/>
      <c r="F33" s="3"/>
      <c r="G33" s="3"/>
      <c r="H33" s="3"/>
    </row>
    <row r="34" spans="1:12" s="5" customFormat="1" ht="90.75" thickBot="1">
      <c r="A34" s="14" t="s">
        <v>18</v>
      </c>
      <c r="B34" s="15" t="s">
        <v>0</v>
      </c>
      <c r="C34" s="15" t="s">
        <v>1</v>
      </c>
      <c r="D34" s="16" t="s">
        <v>2</v>
      </c>
      <c r="E34" s="16" t="s">
        <v>3</v>
      </c>
      <c r="F34" s="17" t="s">
        <v>19</v>
      </c>
      <c r="G34" s="17" t="s">
        <v>21</v>
      </c>
      <c r="H34" s="17" t="s">
        <v>25</v>
      </c>
      <c r="I34" s="17" t="s">
        <v>4</v>
      </c>
      <c r="J34" s="17" t="s">
        <v>6</v>
      </c>
      <c r="K34" s="17" t="s">
        <v>5</v>
      </c>
      <c r="L34" s="18" t="s">
        <v>7</v>
      </c>
    </row>
    <row r="35" spans="1:12" ht="30">
      <c r="A35" s="85" t="s">
        <v>12</v>
      </c>
      <c r="B35" s="87" t="s">
        <v>50</v>
      </c>
      <c r="C35" s="90" t="s">
        <v>53</v>
      </c>
      <c r="D35" s="21" t="s">
        <v>51</v>
      </c>
      <c r="E35" s="90" t="s">
        <v>20</v>
      </c>
      <c r="F35" s="93">
        <v>3458000</v>
      </c>
      <c r="G35" s="30">
        <v>39244</v>
      </c>
      <c r="H35" s="26"/>
      <c r="I35" s="27"/>
      <c r="J35" s="35">
        <f>H35+(H35*I35)</f>
        <v>0</v>
      </c>
      <c r="K35" s="35">
        <f>H35*G35</f>
        <v>0</v>
      </c>
      <c r="L35" s="36">
        <f>J35*G35</f>
        <v>0</v>
      </c>
    </row>
    <row r="36" spans="1:12" ht="30.75" thickBot="1">
      <c r="A36" s="86"/>
      <c r="B36" s="89"/>
      <c r="C36" s="92"/>
      <c r="D36" s="22" t="s">
        <v>52</v>
      </c>
      <c r="E36" s="92"/>
      <c r="F36" s="95"/>
      <c r="G36" s="31">
        <v>2940</v>
      </c>
      <c r="H36" s="28"/>
      <c r="I36" s="29"/>
      <c r="J36" s="39">
        <f>H36+(H36*I36)</f>
        <v>0</v>
      </c>
      <c r="K36" s="39">
        <f>H36*G36</f>
        <v>0</v>
      </c>
      <c r="L36" s="40">
        <f>J36*G36</f>
        <v>0</v>
      </c>
    </row>
    <row r="37" spans="1:12" s="9" customFormat="1" ht="20.1" customHeight="1" thickBot="1">
      <c r="A37" s="67" t="s">
        <v>24</v>
      </c>
      <c r="B37" s="68"/>
      <c r="C37" s="68"/>
      <c r="D37" s="68"/>
      <c r="E37" s="68"/>
      <c r="F37" s="68"/>
      <c r="G37" s="68"/>
      <c r="H37" s="68"/>
      <c r="I37" s="68"/>
      <c r="J37" s="68"/>
      <c r="K37" s="19">
        <f>SUM(K35:K36)</f>
        <v>0</v>
      </c>
      <c r="L37" s="20">
        <f>SUM(L35:L36)</f>
        <v>0</v>
      </c>
    </row>
    <row r="38" spans="1:12" ht="15">
      <c r="A38" s="2" t="s">
        <v>26</v>
      </c>
      <c r="K38" s="13"/>
      <c r="L38" s="13"/>
    </row>
    <row r="39" spans="1:12" ht="15">
      <c r="A39" s="2" t="s">
        <v>9</v>
      </c>
      <c r="K39" s="13"/>
      <c r="L39" s="13"/>
    </row>
    <row r="40" ht="15"/>
    <row r="41" spans="6:7" ht="15">
      <c r="F41" s="10"/>
      <c r="G41" s="8"/>
    </row>
    <row r="61" spans="1:8" ht="15">
      <c r="A61" s="7"/>
      <c r="H61" s="8"/>
    </row>
    <row r="62" spans="2:8" ht="15">
      <c r="B62" s="2"/>
      <c r="C62" s="2"/>
      <c r="D62" s="2"/>
      <c r="E62" s="2"/>
      <c r="F62" s="2"/>
      <c r="G62" s="2"/>
      <c r="H62" s="2"/>
    </row>
  </sheetData>
  <mergeCells count="41">
    <mergeCell ref="E16:E20"/>
    <mergeCell ref="F16:F20"/>
    <mergeCell ref="A21:J21"/>
    <mergeCell ref="A13:J13"/>
    <mergeCell ref="A16:A20"/>
    <mergeCell ref="B16:B20"/>
    <mergeCell ref="C16:C20"/>
    <mergeCell ref="A8:A12"/>
    <mergeCell ref="B8:B12"/>
    <mergeCell ref="C8:C12"/>
    <mergeCell ref="E8:E12"/>
    <mergeCell ref="F8:F12"/>
    <mergeCell ref="A37:J37"/>
    <mergeCell ref="E35:E36"/>
    <mergeCell ref="F35:F36"/>
    <mergeCell ref="A35:A36"/>
    <mergeCell ref="B35:B36"/>
    <mergeCell ref="C35:C36"/>
    <mergeCell ref="A32:J32"/>
    <mergeCell ref="A1:L1"/>
    <mergeCell ref="A2:L2"/>
    <mergeCell ref="A30:A31"/>
    <mergeCell ref="B30:B31"/>
    <mergeCell ref="C30:C31"/>
    <mergeCell ref="E30:E31"/>
    <mergeCell ref="F30:F31"/>
    <mergeCell ref="A4:C4"/>
    <mergeCell ref="D4:L4"/>
    <mergeCell ref="A27:J27"/>
    <mergeCell ref="A24:A26"/>
    <mergeCell ref="B24:B26"/>
    <mergeCell ref="C24:C26"/>
    <mergeCell ref="E24:E26"/>
    <mergeCell ref="F24:F26"/>
    <mergeCell ref="D30:D31"/>
    <mergeCell ref="G30:G31"/>
    <mergeCell ref="J30:J31"/>
    <mergeCell ref="K30:K31"/>
    <mergeCell ref="L30:L31"/>
    <mergeCell ref="H30:H31"/>
    <mergeCell ref="I30:I3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2"/>
  <headerFooter>
    <oddFooter>&amp;CStránka &amp;P z &amp;N</oddFooter>
  </headerFooter>
  <rowBreaks count="1" manualBreakCount="1">
    <brk id="2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2023-06-30T09:40:03Z</cp:lastPrinted>
  <dcterms:created xsi:type="dcterms:W3CDTF">2018-10-10T08:23:47Z</dcterms:created>
  <dcterms:modified xsi:type="dcterms:W3CDTF">2023-06-30T13:40:26Z</dcterms:modified>
  <cp:category/>
  <cp:version/>
  <cp:contentType/>
  <cp:contentStatus/>
</cp:coreProperties>
</file>