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'Ceník'!$A$1:$L$32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<sst xmlns="http://schemas.openxmlformats.org/spreadsheetml/2006/main" count="101" uniqueCount="50">
  <si>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</si>
  <si>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</si>
  <si>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</si>
  <si>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</si>
  <si>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</si>
  <si>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</si>
  <si>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</si>
  <si>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</si>
  <si>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</si>
  <si>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</si>
  <si>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</si>
  <si>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</si>
  <si>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</si>
  <si>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</si>
  <si>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</si>
  <si>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</si>
  <si>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</si>
  <si>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</si>
  <si>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</si>
  <si>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</si>
  <si>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</si>
  <si>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</si>
  <si>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</si>
  <si>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</si>
  <si>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 xml:space="preserve">Celkem za 48 měsíců - ČÁST 5 </t>
  </si>
  <si>
    <t>Jednotková cena za jednotku lékové formy bez DPH</t>
  </si>
  <si>
    <t xml:space="preserve"> </t>
  </si>
  <si>
    <t>J02AC01</t>
  </si>
  <si>
    <t>2MG/ML INF SOL 10X100ML</t>
  </si>
  <si>
    <t>2MG/ML INF SOL 10X200ML</t>
  </si>
  <si>
    <t>1x týdně</t>
  </si>
  <si>
    <t xml:space="preserve">Celkem za 48 měsíců - ČÁST 2  </t>
  </si>
  <si>
    <t>J05AB01</t>
  </si>
  <si>
    <t>250MG INF PLV SOL 10</t>
  </si>
  <si>
    <t>250MG INF PLV SOL 5</t>
  </si>
  <si>
    <t xml:space="preserve">Celkem za 48 měsíců - ČÁST 3 </t>
  </si>
  <si>
    <t>L03AB11</t>
  </si>
  <si>
    <t>PEGINTERFERON ALFA-2A</t>
  </si>
  <si>
    <t>135MCG INJ SOL 1X0,5ML+1J</t>
  </si>
  <si>
    <t>180MCG INJ SOL 1X0,5ML+1J</t>
  </si>
  <si>
    <t>M03AB01</t>
  </si>
  <si>
    <t>SUXAMETHONIUM</t>
  </si>
  <si>
    <t>100MG INJ/INF PLV SOL 1</t>
  </si>
  <si>
    <t>M03BC51</t>
  </si>
  <si>
    <t>75MG/30MG INF SOL 10X250ML</t>
  </si>
  <si>
    <t>75MG/30MG INF SOL 1X250ML</t>
  </si>
  <si>
    <t>LÉČIVA PRO JIHNEM (092023)</t>
  </si>
  <si>
    <t>FLUKONAZOL, koncentrace 2MG/ML</t>
  </si>
  <si>
    <t>ACIKLOVIR, obsah 250MG v 1 inj. lahvičce</t>
  </si>
  <si>
    <t>ORFENADRIN, KOMBINACE, obsah 75MG sodné soli diklofenaku a 30MG orfenadin-citrátu v 1 infuzní lahvi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</si>
</sst>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8" formatCode="_-* #,##0.00\ _K_č_-;\-* #,##0.00\ _K_č_-;_-* &quot;-&quot;??\ _K_č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78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3" fontId="30" fillId="0" borderId="0" xfId="0" applyNumberFormat="1" applyFont="1"/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30" fillId="30" borderId="20" xfId="0" applyNumberFormat="1" applyFont="1" applyFill="1" applyBorder="1" applyAlignment="1">
      <alignment vertical="center"/>
    </xf>
    <xf numFmtId="9" fontId="30" fillId="30" borderId="20" xfId="0" applyNumberFormat="1" applyFont="1" applyFill="1" applyBorder="1" applyAlignment="1">
      <alignment vertical="center"/>
    </xf>
    <xf numFmtId="164" fontId="30" fillId="30" borderId="21" xfId="0" applyNumberFormat="1" applyFont="1" applyFill="1" applyBorder="1" applyAlignment="1">
      <alignment vertical="center"/>
    </xf>
    <xf numFmtId="9" fontId="30" fillId="30" borderId="21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/>
    </xf>
    <xf numFmtId="0" fontId="26" fillId="26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30" fillId="30" borderId="23" xfId="0" applyNumberFormat="1" applyFont="1" applyFill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9" fontId="30" fillId="30" borderId="23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4" fontId="30" fillId="30" borderId="24" xfId="0" applyNumberFormat="1" applyFont="1" applyFill="1" applyBorder="1" applyAlignment="1">
      <alignment horizontal="center" vertical="center"/>
    </xf>
    <xf numFmtId="9" fontId="30" fillId="30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  <cellStyle name="Čárka 2 3" xfId="132"/>
    <cellStyle name="Čárka 2 2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1168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showGridLines="0" tabSelected="1" workbookViewId="0" topLeftCell="A1">
      <selection activeCell="C27" sqref="C27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3" customHeight="1" thickBot="1">
      <c r="A2" s="54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5" t="s">
        <v>16</v>
      </c>
      <c r="B4" s="66"/>
      <c r="C4" s="66"/>
      <c r="D4" s="66" t="s">
        <v>46</v>
      </c>
      <c r="E4" s="67"/>
      <c r="F4" s="67"/>
      <c r="G4" s="67"/>
      <c r="H4" s="67"/>
      <c r="I4" s="67"/>
      <c r="J4" s="67"/>
      <c r="K4" s="67"/>
      <c r="L4" s="68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6" t="s">
        <v>18</v>
      </c>
      <c r="B7" s="17" t="s">
        <v>0</v>
      </c>
      <c r="C7" s="17" t="s">
        <v>1</v>
      </c>
      <c r="D7" s="18" t="s">
        <v>2</v>
      </c>
      <c r="E7" s="18" t="s">
        <v>3</v>
      </c>
      <c r="F7" s="19" t="s">
        <v>19</v>
      </c>
      <c r="G7" s="19" t="s">
        <v>21</v>
      </c>
      <c r="H7" s="19" t="s">
        <v>25</v>
      </c>
      <c r="I7" s="19" t="s">
        <v>4</v>
      </c>
      <c r="J7" s="19" t="s">
        <v>6</v>
      </c>
      <c r="K7" s="19" t="s">
        <v>5</v>
      </c>
      <c r="L7" s="20" t="s">
        <v>7</v>
      </c>
    </row>
    <row r="8" spans="1:12" ht="15">
      <c r="A8" s="39" t="s">
        <v>11</v>
      </c>
      <c r="B8" s="41" t="s">
        <v>27</v>
      </c>
      <c r="C8" s="76" t="s">
        <v>47</v>
      </c>
      <c r="D8" s="23" t="s">
        <v>28</v>
      </c>
      <c r="E8" s="43" t="s">
        <v>30</v>
      </c>
      <c r="F8" s="45">
        <v>906000</v>
      </c>
      <c r="G8" s="33">
        <v>10960</v>
      </c>
      <c r="H8" s="29"/>
      <c r="I8" s="30"/>
      <c r="J8" s="27">
        <f>H8+(H8*I8)</f>
        <v>0</v>
      </c>
      <c r="K8" s="27">
        <f>H8*G8</f>
        <v>0</v>
      </c>
      <c r="L8" s="28">
        <f>J8*G8</f>
        <v>0</v>
      </c>
    </row>
    <row r="9" spans="1:12" ht="15.75" thickBot="1">
      <c r="A9" s="40"/>
      <c r="B9" s="42"/>
      <c r="C9" s="77"/>
      <c r="D9" s="24" t="s">
        <v>29</v>
      </c>
      <c r="E9" s="44"/>
      <c r="F9" s="46"/>
      <c r="G9" s="34">
        <v>7080</v>
      </c>
      <c r="H9" s="31"/>
      <c r="I9" s="32"/>
      <c r="J9" s="25">
        <f>H9+(H9*I9)</f>
        <v>0</v>
      </c>
      <c r="K9" s="25">
        <f>H9*G9</f>
        <v>0</v>
      </c>
      <c r="L9" s="26">
        <f>J9*G9</f>
        <v>0</v>
      </c>
    </row>
    <row r="10" spans="1:12" s="9" customFormat="1" ht="20.1" customHeight="1" thickBot="1">
      <c r="A10" s="35" t="s">
        <v>22</v>
      </c>
      <c r="B10" s="36"/>
      <c r="C10" s="36"/>
      <c r="D10" s="36"/>
      <c r="E10" s="36"/>
      <c r="F10" s="36"/>
      <c r="G10" s="36"/>
      <c r="H10" s="36"/>
      <c r="I10" s="36"/>
      <c r="J10" s="36"/>
      <c r="K10" s="21">
        <f>SUM(K8:K9)</f>
        <v>0</v>
      </c>
      <c r="L10" s="22">
        <f>SUM(L8:L9)</f>
        <v>0</v>
      </c>
    </row>
    <row r="11" spans="1:8" ht="15.75" customHeight="1" thickBot="1">
      <c r="A11" s="12"/>
      <c r="B11" s="3"/>
      <c r="C11" s="4"/>
      <c r="D11" s="3"/>
      <c r="E11" s="3"/>
      <c r="F11" s="3"/>
      <c r="G11" s="3"/>
      <c r="H11" s="3"/>
    </row>
    <row r="12" spans="1:12" s="5" customFormat="1" ht="90.75" thickBot="1">
      <c r="A12" s="16" t="s">
        <v>18</v>
      </c>
      <c r="B12" s="17" t="s">
        <v>0</v>
      </c>
      <c r="C12" s="17" t="s">
        <v>1</v>
      </c>
      <c r="D12" s="18" t="s">
        <v>2</v>
      </c>
      <c r="E12" s="18" t="s">
        <v>3</v>
      </c>
      <c r="F12" s="19" t="s">
        <v>19</v>
      </c>
      <c r="G12" s="19" t="s">
        <v>21</v>
      </c>
      <c r="H12" s="19" t="s">
        <v>25</v>
      </c>
      <c r="I12" s="19" t="s">
        <v>4</v>
      </c>
      <c r="J12" s="19" t="s">
        <v>6</v>
      </c>
      <c r="K12" s="19" t="s">
        <v>5</v>
      </c>
      <c r="L12" s="20" t="s">
        <v>7</v>
      </c>
    </row>
    <row r="13" spans="1:12" ht="15">
      <c r="A13" s="39" t="s">
        <v>13</v>
      </c>
      <c r="B13" s="41" t="s">
        <v>32</v>
      </c>
      <c r="C13" s="75" t="s">
        <v>48</v>
      </c>
      <c r="D13" s="23" t="s">
        <v>33</v>
      </c>
      <c r="E13" s="43" t="s">
        <v>20</v>
      </c>
      <c r="F13" s="45">
        <v>2041000</v>
      </c>
      <c r="G13" s="47">
        <v>25700</v>
      </c>
      <c r="H13" s="49"/>
      <c r="I13" s="51"/>
      <c r="J13" s="57">
        <f>H13+(H13*I13)</f>
        <v>0</v>
      </c>
      <c r="K13" s="57">
        <f>H13*G13</f>
        <v>0</v>
      </c>
      <c r="L13" s="59">
        <f>J13*G13</f>
        <v>0</v>
      </c>
    </row>
    <row r="14" spans="1:12" ht="15.75" thickBot="1">
      <c r="A14" s="40"/>
      <c r="B14" s="42"/>
      <c r="C14" s="74"/>
      <c r="D14" s="24" t="s">
        <v>34</v>
      </c>
      <c r="E14" s="44"/>
      <c r="F14" s="46"/>
      <c r="G14" s="71"/>
      <c r="H14" s="72"/>
      <c r="I14" s="73"/>
      <c r="J14" s="69"/>
      <c r="K14" s="69"/>
      <c r="L14" s="70"/>
    </row>
    <row r="15" spans="1:12" s="9" customFormat="1" ht="20.1" customHeight="1" thickBot="1">
      <c r="A15" s="35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21">
        <f>SUM(K13:K14)</f>
        <v>0</v>
      </c>
      <c r="L15" s="22">
        <f>SUM(L13:L14)</f>
        <v>0</v>
      </c>
    </row>
    <row r="16" spans="1:8" ht="15.75" customHeight="1" thickBot="1">
      <c r="A16" s="12"/>
      <c r="B16" s="3"/>
      <c r="C16" s="4"/>
      <c r="D16" s="3"/>
      <c r="E16" s="3"/>
      <c r="F16" s="3"/>
      <c r="G16" s="3"/>
      <c r="H16" s="3"/>
    </row>
    <row r="17" spans="1:12" s="5" customFormat="1" ht="90.75" thickBot="1">
      <c r="A17" s="16" t="s">
        <v>18</v>
      </c>
      <c r="B17" s="17" t="s">
        <v>0</v>
      </c>
      <c r="C17" s="17" t="s">
        <v>1</v>
      </c>
      <c r="D17" s="18" t="s">
        <v>2</v>
      </c>
      <c r="E17" s="18" t="s">
        <v>3</v>
      </c>
      <c r="F17" s="19" t="s">
        <v>19</v>
      </c>
      <c r="G17" s="19" t="s">
        <v>21</v>
      </c>
      <c r="H17" s="19" t="s">
        <v>25</v>
      </c>
      <c r="I17" s="19" t="s">
        <v>4</v>
      </c>
      <c r="J17" s="19" t="s">
        <v>6</v>
      </c>
      <c r="K17" s="19" t="s">
        <v>5</v>
      </c>
      <c r="L17" s="20" t="s">
        <v>7</v>
      </c>
    </row>
    <row r="18" spans="1:12" ht="15">
      <c r="A18" s="39" t="s">
        <v>14</v>
      </c>
      <c r="B18" s="41" t="s">
        <v>36</v>
      </c>
      <c r="C18" s="43" t="s">
        <v>37</v>
      </c>
      <c r="D18" s="23" t="s">
        <v>38</v>
      </c>
      <c r="E18" s="43" t="s">
        <v>20</v>
      </c>
      <c r="F18" s="45">
        <v>10619000</v>
      </c>
      <c r="G18" s="33">
        <v>2768</v>
      </c>
      <c r="H18" s="29"/>
      <c r="I18" s="30"/>
      <c r="J18" s="27">
        <f>H18+(H18*I18)</f>
        <v>0</v>
      </c>
      <c r="K18" s="27">
        <f>H18*G18</f>
        <v>0</v>
      </c>
      <c r="L18" s="28">
        <f>J18*G18</f>
        <v>0</v>
      </c>
    </row>
    <row r="19" spans="1:12" ht="15.75" thickBot="1">
      <c r="A19" s="40"/>
      <c r="B19" s="42"/>
      <c r="C19" s="44"/>
      <c r="D19" s="24" t="s">
        <v>39</v>
      </c>
      <c r="E19" s="44"/>
      <c r="F19" s="46"/>
      <c r="G19" s="34">
        <v>676</v>
      </c>
      <c r="H19" s="31"/>
      <c r="I19" s="32"/>
      <c r="J19" s="25">
        <f>H19+(H19*I19)</f>
        <v>0</v>
      </c>
      <c r="K19" s="25">
        <f>H19*G19</f>
        <v>0</v>
      </c>
      <c r="L19" s="26">
        <f>J19*G19</f>
        <v>0</v>
      </c>
    </row>
    <row r="20" spans="1:12" s="9" customFormat="1" ht="20.1" customHeight="1" thickBo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21">
        <f>SUM(K18:K19)</f>
        <v>0</v>
      </c>
      <c r="L20" s="22">
        <f>SUM(L18:L19)</f>
        <v>0</v>
      </c>
    </row>
    <row r="21" spans="1:8" ht="15.75" customHeight="1" thickBot="1">
      <c r="A21" s="12"/>
      <c r="B21" s="3"/>
      <c r="C21" s="4"/>
      <c r="D21" s="3"/>
      <c r="E21" s="3"/>
      <c r="F21" s="3"/>
      <c r="G21" s="3"/>
      <c r="H21" s="3"/>
    </row>
    <row r="22" spans="1:12" s="5" customFormat="1" ht="90.75" thickBot="1">
      <c r="A22" s="16" t="s">
        <v>18</v>
      </c>
      <c r="B22" s="17" t="s">
        <v>0</v>
      </c>
      <c r="C22" s="17" t="s">
        <v>1</v>
      </c>
      <c r="D22" s="18" t="s">
        <v>2</v>
      </c>
      <c r="E22" s="18" t="s">
        <v>3</v>
      </c>
      <c r="F22" s="19" t="s">
        <v>19</v>
      </c>
      <c r="G22" s="19" t="s">
        <v>21</v>
      </c>
      <c r="H22" s="19" t="s">
        <v>25</v>
      </c>
      <c r="I22" s="19" t="s">
        <v>4</v>
      </c>
      <c r="J22" s="19" t="s">
        <v>6</v>
      </c>
      <c r="K22" s="19" t="s">
        <v>5</v>
      </c>
      <c r="L22" s="20" t="s">
        <v>7</v>
      </c>
    </row>
    <row r="23" spans="1:15" s="9" customFormat="1" ht="15" customHeight="1">
      <c r="A23" s="39" t="s">
        <v>15</v>
      </c>
      <c r="B23" s="61" t="s">
        <v>40</v>
      </c>
      <c r="C23" s="43" t="s">
        <v>41</v>
      </c>
      <c r="D23" s="37" t="s">
        <v>42</v>
      </c>
      <c r="E23" s="43" t="s">
        <v>20</v>
      </c>
      <c r="F23" s="45">
        <v>4894000</v>
      </c>
      <c r="G23" s="47">
        <v>68332</v>
      </c>
      <c r="H23" s="49"/>
      <c r="I23" s="51"/>
      <c r="J23" s="57">
        <f>H23+(H23*I23)</f>
        <v>0</v>
      </c>
      <c r="K23" s="57">
        <f>H23*G23</f>
        <v>0</v>
      </c>
      <c r="L23" s="59">
        <f>J23*G23</f>
        <v>0</v>
      </c>
      <c r="O23" s="15"/>
    </row>
    <row r="24" spans="1:15" s="9" customFormat="1" ht="15.75" customHeight="1" thickBot="1">
      <c r="A24" s="40"/>
      <c r="B24" s="62"/>
      <c r="C24" s="63"/>
      <c r="D24" s="38"/>
      <c r="E24" s="63"/>
      <c r="F24" s="64"/>
      <c r="G24" s="48"/>
      <c r="H24" s="50"/>
      <c r="I24" s="52"/>
      <c r="J24" s="58"/>
      <c r="K24" s="58"/>
      <c r="L24" s="60"/>
      <c r="O24" s="15"/>
    </row>
    <row r="25" spans="1:12" s="13" customFormat="1" ht="20.1" customHeight="1" thickBot="1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21">
        <f>SUM(K23)</f>
        <v>0</v>
      </c>
      <c r="L25" s="22">
        <f>SUM(L23)</f>
        <v>0</v>
      </c>
    </row>
    <row r="26" spans="1:8" ht="15.75" customHeight="1" thickBot="1">
      <c r="A26" s="12"/>
      <c r="B26" s="3"/>
      <c r="C26" s="4"/>
      <c r="D26" s="3"/>
      <c r="E26" s="3"/>
      <c r="F26" s="3"/>
      <c r="G26" s="3"/>
      <c r="H26" s="3"/>
    </row>
    <row r="27" spans="1:12" s="5" customFormat="1" ht="90.75" thickBot="1">
      <c r="A27" s="16" t="s">
        <v>18</v>
      </c>
      <c r="B27" s="17" t="s">
        <v>0</v>
      </c>
      <c r="C27" s="17" t="s">
        <v>1</v>
      </c>
      <c r="D27" s="18" t="s">
        <v>2</v>
      </c>
      <c r="E27" s="18" t="s">
        <v>3</v>
      </c>
      <c r="F27" s="19" t="s">
        <v>19</v>
      </c>
      <c r="G27" s="19" t="s">
        <v>21</v>
      </c>
      <c r="H27" s="19" t="s">
        <v>25</v>
      </c>
      <c r="I27" s="19" t="s">
        <v>4</v>
      </c>
      <c r="J27" s="19" t="s">
        <v>6</v>
      </c>
      <c r="K27" s="19" t="s">
        <v>5</v>
      </c>
      <c r="L27" s="20" t="s">
        <v>7</v>
      </c>
    </row>
    <row r="28" spans="1:12" ht="29.25" customHeight="1">
      <c r="A28" s="39" t="s">
        <v>12</v>
      </c>
      <c r="B28" s="41" t="s">
        <v>43</v>
      </c>
      <c r="C28" s="76" t="s">
        <v>49</v>
      </c>
      <c r="D28" s="23" t="s">
        <v>44</v>
      </c>
      <c r="E28" s="43" t="s">
        <v>20</v>
      </c>
      <c r="F28" s="45">
        <v>5526000</v>
      </c>
      <c r="G28" s="33">
        <v>30360</v>
      </c>
      <c r="H28" s="29"/>
      <c r="I28" s="30"/>
      <c r="J28" s="27">
        <f>H28+(H28*I28)</f>
        <v>0</v>
      </c>
      <c r="K28" s="27">
        <f>H28*G28</f>
        <v>0</v>
      </c>
      <c r="L28" s="28">
        <f>J28*G28</f>
        <v>0</v>
      </c>
    </row>
    <row r="29" spans="1:12" ht="29.25" customHeight="1" thickBot="1">
      <c r="A29" s="40"/>
      <c r="B29" s="42"/>
      <c r="C29" s="77"/>
      <c r="D29" s="24" t="s">
        <v>45</v>
      </c>
      <c r="E29" s="44"/>
      <c r="F29" s="46"/>
      <c r="G29" s="34">
        <v>876</v>
      </c>
      <c r="H29" s="31"/>
      <c r="I29" s="32"/>
      <c r="J29" s="25">
        <f>H29+(H29*I29)</f>
        <v>0</v>
      </c>
      <c r="K29" s="25">
        <f>H29*G29</f>
        <v>0</v>
      </c>
      <c r="L29" s="26">
        <f>J29*G29</f>
        <v>0</v>
      </c>
    </row>
    <row r="30" spans="1:12" s="9" customFormat="1" ht="20.1" customHeight="1" thickBot="1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21">
        <f>SUM(K28:K29)</f>
        <v>0</v>
      </c>
      <c r="L30" s="22">
        <f>SUM(L28:L29)</f>
        <v>0</v>
      </c>
    </row>
    <row r="31" spans="1:12" ht="15">
      <c r="A31" s="2" t="s">
        <v>26</v>
      </c>
      <c r="K31" s="14"/>
      <c r="L31" s="14"/>
    </row>
    <row r="32" spans="1:12" ht="15">
      <c r="A32" s="2" t="s">
        <v>9</v>
      </c>
      <c r="K32" s="14"/>
      <c r="L32" s="14"/>
    </row>
    <row r="33" ht="15"/>
    <row r="34" spans="6:7" ht="15">
      <c r="F34" s="10"/>
      <c r="G34" s="8"/>
    </row>
    <row r="54" spans="1:8" ht="15">
      <c r="A54" s="7"/>
      <c r="H54" s="8"/>
    </row>
    <row r="55" spans="2:8" ht="15">
      <c r="B55" s="2"/>
      <c r="C55" s="2"/>
      <c r="D55" s="2"/>
      <c r="E55" s="2"/>
      <c r="F55" s="2"/>
      <c r="G55" s="2"/>
      <c r="H55" s="2"/>
    </row>
  </sheetData>
  <mergeCells count="47">
    <mergeCell ref="K13:K14"/>
    <mergeCell ref="L13:L14"/>
    <mergeCell ref="A15:J15"/>
    <mergeCell ref="A10:J10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A8:A9"/>
    <mergeCell ref="B8:B9"/>
    <mergeCell ref="E8:E9"/>
    <mergeCell ref="F8:F9"/>
    <mergeCell ref="C8:C9"/>
    <mergeCell ref="A30:J30"/>
    <mergeCell ref="E28:E29"/>
    <mergeCell ref="F28:F29"/>
    <mergeCell ref="A28:A29"/>
    <mergeCell ref="B28:B29"/>
    <mergeCell ref="C28:C29"/>
    <mergeCell ref="A25:J25"/>
    <mergeCell ref="G23:G24"/>
    <mergeCell ref="H23:H24"/>
    <mergeCell ref="I23:I24"/>
    <mergeCell ref="A1:L1"/>
    <mergeCell ref="A2:L2"/>
    <mergeCell ref="K23:K24"/>
    <mergeCell ref="L23:L24"/>
    <mergeCell ref="J23:J24"/>
    <mergeCell ref="A23:A24"/>
    <mergeCell ref="B23:B24"/>
    <mergeCell ref="C23:C24"/>
    <mergeCell ref="E23:E24"/>
    <mergeCell ref="F23:F24"/>
    <mergeCell ref="A4:C4"/>
    <mergeCell ref="D4:L4"/>
    <mergeCell ref="A20:J20"/>
    <mergeCell ref="D23:D24"/>
    <mergeCell ref="A18:A19"/>
    <mergeCell ref="B18:B19"/>
    <mergeCell ref="C18:C19"/>
    <mergeCell ref="E18:E19"/>
    <mergeCell ref="F18:F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2023-06-30T12:54:38Z</cp:lastPrinted>
  <dcterms:created xsi:type="dcterms:W3CDTF">2018-10-10T08:23:47Z</dcterms:created>
  <dcterms:modified xsi:type="dcterms:W3CDTF">2023-06-30T12:54:56Z</dcterms:modified>
  <cp:category/>
  <cp:version/>
  <cp:contentType/>
  <cp:contentStatus/>
</cp:coreProperties>
</file>