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CB" sheetId="1" r:id="rId1"/>
  </sheets>
  <definedNames>
    <definedName name="_xlnm._FilterDatabase" localSheetId="0" hidden="1">CB!$A$6:$H$6</definedName>
    <definedName name="_xlnm.Print_Area" localSheetId="0">CB!$A$1:$L$28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"/>
  <c r="K16"/>
  <c r="L10"/>
  <c r="K10"/>
  <c r="L8"/>
  <c r="K8"/>
  <c r="K9"/>
  <c r="K7"/>
  <c r="J8"/>
  <c r="J9"/>
  <c r="L9" s="1"/>
  <c r="J7"/>
  <c r="L7" s="1"/>
  <c r="K14"/>
  <c r="K15"/>
  <c r="J14"/>
  <c r="J15"/>
  <c r="K24"/>
  <c r="K26" s="1"/>
  <c r="J24"/>
  <c r="L24" s="1"/>
  <c r="L26" s="1"/>
  <c r="K19"/>
  <c r="K21" s="1"/>
  <c r="J19"/>
  <c r="L19" s="1"/>
  <c r="L21" s="1"/>
  <c r="K13"/>
  <c r="J13"/>
</calcChain>
</file>

<file path=xl/sharedStrings.xml><?xml version="1.0" encoding="utf-8"?>
<sst xmlns="http://schemas.openxmlformats.org/spreadsheetml/2006/main" count="83" uniqueCount="44">
  <si>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</si>
  <si>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</si>
  <si>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</si>
  <si>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</si>
  <si>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</si>
  <si>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</si>
  <si>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</si>
  <si>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</si>
  <si>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</si>
  <si>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</si>
  <si>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</si>
  <si>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</si>
  <si>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</si>
  <si>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</si>
  <si>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</si>
  <si>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</si>
  <si>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</si>
  <si>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</si>
  <si>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</si>
  <si>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Předpokládaný odběr za 48 měsíců</t>
  </si>
  <si>
    <t>Předpokládaná hodnota za 48 měsíců bez DPH</t>
  </si>
  <si>
    <t>1 x denně</t>
  </si>
  <si>
    <t>1 x týdně</t>
  </si>
  <si>
    <t>L01EF01</t>
  </si>
  <si>
    <t>L01EF03</t>
  </si>
  <si>
    <t>L01EH02</t>
  </si>
  <si>
    <t>L01EL02</t>
  </si>
  <si>
    <t>PALBOCIKLIB</t>
  </si>
  <si>
    <t>ABEMACIKLIB</t>
  </si>
  <si>
    <t>NERATINIB</t>
  </si>
  <si>
    <t>AKALABRUTINIB</t>
  </si>
  <si>
    <t>100MG TBL FLM 21</t>
  </si>
  <si>
    <t>125MG TBL FLM 21</t>
  </si>
  <si>
    <t>75MG TBL FLM 21</t>
  </si>
  <si>
    <t>100MG TBL FLM 28</t>
  </si>
  <si>
    <t>150MG TBL FLM 28</t>
  </si>
  <si>
    <t>40MG TBL FLM 180</t>
  </si>
  <si>
    <t>100MG CPS DUR 56</t>
  </si>
  <si>
    <t xml:space="preserve">CELKEM ZA 48 MĚSÍCŮ - ČÁST 1 </t>
  </si>
  <si>
    <t xml:space="preserve">CELKEM ZA 48 MĚSÍCŮ - ČÁST 2 </t>
  </si>
  <si>
    <t xml:space="preserve">CELKEM ZA 48 MĚSÍCŮ - ČÁST 3 </t>
  </si>
  <si>
    <t xml:space="preserve">CELKEM ZA 48 MĚSÍCŮ - ČÁST 4 </t>
  </si>
  <si>
    <t>DODÁVKA LÉČIV DLE ATC SKUPIN PRO NEMCB (022023)</t>
  </si>
  <si>
    <t>100MG TBL FLM 56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</si>
</sst>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9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20">
    <xf numFmtId="0" fontId="0" fillId="0" borderId="0" xfId="0"/>
    <xf numFmtId="0" fontId="28" fillId="0" borderId="0" xfId="0" applyFont="1"/>
    <xf numFmtId="0" fontId="30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32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center" vertical="center"/>
    </xf>
    <xf numFmtId="164" fontId="3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7" fillId="0" borderId="0" xfId="0" applyFo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164" fontId="34" fillId="0" borderId="0" xfId="0" applyNumberFormat="1" applyFont="1" applyAlignment="1">
      <alignment horizontal="center" vertical="center"/>
    </xf>
    <xf numFmtId="9" fontId="34" fillId="0" borderId="0" xfId="0" applyNumberFormat="1" applyFont="1" applyAlignment="1">
      <alignment horizontal="center" vertical="center"/>
    </xf>
    <xf numFmtId="3" fontId="34" fillId="0" borderId="0" xfId="0" applyNumberFormat="1" applyFont="1"/>
    <xf numFmtId="3" fontId="32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" fontId="32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3" fontId="32" fillId="0" borderId="15" xfId="0" applyNumberFormat="1" applyFont="1" applyBorder="1" applyAlignment="1">
      <alignment horizontal="center" vertical="center"/>
    </xf>
    <xf numFmtId="3" fontId="32" fillId="0" borderId="30" xfId="0" applyNumberFormat="1" applyFont="1" applyBorder="1" applyAlignment="1">
      <alignment horizontal="center" vertical="center"/>
    </xf>
    <xf numFmtId="3" fontId="28" fillId="36" borderId="25" xfId="0" applyNumberFormat="1" applyFont="1" applyFill="1" applyBorder="1" applyAlignment="1">
      <alignment horizontal="center" vertical="center" wrapText="1"/>
    </xf>
    <xf numFmtId="9" fontId="34" fillId="35" borderId="34" xfId="0" applyNumberFormat="1" applyFont="1" applyFill="1" applyBorder="1" applyAlignment="1">
      <alignment vertical="center"/>
    </xf>
    <xf numFmtId="0" fontId="0" fillId="0" borderId="3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9" fontId="34" fillId="35" borderId="27" xfId="0" applyNumberFormat="1" applyFont="1" applyFill="1" applyBorder="1" applyAlignment="1">
      <alignment vertical="center"/>
    </xf>
    <xf numFmtId="164" fontId="32" fillId="0" borderId="16" xfId="0" applyNumberFormat="1" applyFont="1" applyBorder="1" applyAlignment="1">
      <alignment vertical="center"/>
    </xf>
    <xf numFmtId="164" fontId="32" fillId="0" borderId="29" xfId="0" applyNumberFormat="1" applyFont="1" applyBorder="1" applyAlignment="1">
      <alignment vertical="center"/>
    </xf>
    <xf numFmtId="164" fontId="32" fillId="0" borderId="40" xfId="0" applyNumberFormat="1" applyFont="1" applyBorder="1" applyAlignment="1">
      <alignment vertical="center"/>
    </xf>
    <xf numFmtId="164" fontId="32" fillId="0" borderId="30" xfId="0" applyNumberFormat="1" applyFont="1" applyBorder="1" applyAlignment="1">
      <alignment vertical="center"/>
    </xf>
    <xf numFmtId="164" fontId="32" fillId="0" borderId="41" xfId="0" applyNumberFormat="1" applyFont="1" applyBorder="1" applyAlignment="1">
      <alignment vertical="center"/>
    </xf>
    <xf numFmtId="164" fontId="32" fillId="0" borderId="42" xfId="0" applyNumberFormat="1" applyFont="1" applyBorder="1" applyAlignment="1">
      <alignment vertical="center"/>
    </xf>
    <xf numFmtId="164" fontId="32" fillId="0" borderId="43" xfId="0" applyNumberFormat="1" applyFont="1" applyBorder="1" applyAlignment="1">
      <alignment vertical="center"/>
    </xf>
    <xf numFmtId="9" fontId="34" fillId="35" borderId="44" xfId="0" applyNumberFormat="1" applyFont="1" applyFill="1" applyBorder="1" applyAlignment="1">
      <alignment vertical="center"/>
    </xf>
    <xf numFmtId="9" fontId="34" fillId="35" borderId="45" xfId="0" applyNumberFormat="1" applyFont="1" applyFill="1" applyBorder="1" applyAlignment="1">
      <alignment vertical="center"/>
    </xf>
    <xf numFmtId="9" fontId="34" fillId="35" borderId="46" xfId="0" applyNumberFormat="1" applyFont="1" applyFill="1" applyBorder="1" applyAlignment="1">
      <alignment vertical="center"/>
    </xf>
    <xf numFmtId="164" fontId="34" fillId="35" borderId="40" xfId="0" applyNumberFormat="1" applyFont="1" applyFill="1" applyBorder="1" applyAlignment="1">
      <alignment vertical="center"/>
    </xf>
    <xf numFmtId="164" fontId="34" fillId="35" borderId="30" xfId="0" applyNumberFormat="1" applyFont="1" applyFill="1" applyBorder="1" applyAlignment="1">
      <alignment vertical="center"/>
    </xf>
    <xf numFmtId="164" fontId="34" fillId="35" borderId="42" xfId="0" applyNumberFormat="1" applyFont="1" applyFill="1" applyBorder="1" applyAlignment="1">
      <alignment vertical="center"/>
    </xf>
    <xf numFmtId="0" fontId="28" fillId="37" borderId="10" xfId="0" applyFont="1" applyFill="1" applyBorder="1" applyAlignment="1">
      <alignment horizontal="right" vertical="center"/>
    </xf>
    <xf numFmtId="9" fontId="34" fillId="35" borderId="18" xfId="0" applyNumberFormat="1" applyFont="1" applyFill="1" applyBorder="1" applyAlignment="1">
      <alignment horizontal="center" vertical="center"/>
    </xf>
    <xf numFmtId="9" fontId="34" fillId="35" borderId="19" xfId="0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right" vertical="center"/>
    </xf>
    <xf numFmtId="164" fontId="32" fillId="0" borderId="15" xfId="0" applyNumberFormat="1" applyFont="1" applyBorder="1" applyAlignment="1">
      <alignment horizontal="right" vertical="center"/>
    </xf>
    <xf numFmtId="0" fontId="34" fillId="0" borderId="16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/>
    </xf>
    <xf numFmtId="0" fontId="0" fillId="0" borderId="15" xfId="0" applyBorder="1"/>
    <xf numFmtId="0" fontId="38" fillId="0" borderId="16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4" fontId="32" fillId="0" borderId="18" xfId="0" applyNumberFormat="1" applyFont="1" applyBorder="1" applyAlignment="1">
      <alignment horizontal="right" vertical="center"/>
    </xf>
    <xf numFmtId="164" fontId="32" fillId="0" borderId="19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3" fontId="32" fillId="0" borderId="35" xfId="0" applyNumberFormat="1" applyFont="1" applyBorder="1" applyAlignment="1">
      <alignment horizontal="center" vertical="center"/>
    </xf>
    <xf numFmtId="3" fontId="32" fillId="0" borderId="37" xfId="0" applyNumberFormat="1" applyFont="1" applyBorder="1" applyAlignment="1">
      <alignment horizontal="center" vertical="center"/>
    </xf>
    <xf numFmtId="164" fontId="34" fillId="35" borderId="16" xfId="0" applyNumberFormat="1" applyFont="1" applyFill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horizontal="center" vertical="center"/>
    </xf>
    <xf numFmtId="0" fontId="28" fillId="37" borderId="15" xfId="0" applyFont="1" applyFill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5" fillId="33" borderId="17" xfId="0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164" fontId="32" fillId="0" borderId="15" xfId="0" applyNumberFormat="1" applyFont="1" applyBorder="1" applyAlignment="1">
      <alignment horizontal="center" vertical="center"/>
    </xf>
    <xf numFmtId="4" fontId="1" fillId="0" borderId="26" xfId="0" applyNumberFormat="1" applyFont="1" applyBorder="1" applyAlignment="1">
      <alignment horizontal="center" vertical="center"/>
    </xf>
    <xf numFmtId="4" fontId="1" fillId="0" borderId="27" xfId="0" applyNumberFormat="1" applyFont="1" applyBorder="1" applyAlignment="1">
      <alignment horizontal="center" vertical="center"/>
    </xf>
    <xf numFmtId="9" fontId="34" fillId="35" borderId="16" xfId="0" applyNumberFormat="1" applyFont="1" applyFill="1" applyBorder="1" applyAlignment="1">
      <alignment horizontal="center" vertical="center"/>
    </xf>
    <xf numFmtId="9" fontId="34" fillId="35" borderId="15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/>
    </xf>
    <xf numFmtId="4" fontId="1" fillId="0" borderId="29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/>
    </xf>
    <xf numFmtId="0" fontId="0" fillId="0" borderId="40" xfId="0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3" fontId="32" fillId="0" borderId="16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3" fontId="32" fillId="0" borderId="15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/>
    </xf>
  </cellXfs>
  <cellStyles count="11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10" xfId="112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=""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=""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=""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=""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=""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=""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=""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=""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=""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=""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=""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=""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=""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=""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=""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=""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=""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=""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=""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=""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=""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=""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=""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=""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=""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=""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=""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=""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=""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=""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=""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=""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=""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=""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=""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=""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=""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=""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=""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=""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=""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=""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=""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=""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=""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=""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=""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=""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=""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=""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=""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=""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=""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=""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=""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=""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=""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=""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=""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=""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=""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=""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=""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=""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=""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=""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=""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=""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=""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=""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=""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=""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=""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=""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=""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=""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=""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=""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=""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=""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=""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=""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=""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=""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=""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=""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=""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=""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=""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=""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=""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=""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=""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=""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=""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=""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=""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=""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=""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=""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=""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=""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=""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=""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=""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=""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=""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=""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=""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=""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=""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=""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=""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=""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=""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=""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=""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="" xmlns:a16="http://schemas.microsoft.com/office/drawing/2014/main" id="{46524B2B-F057-4854-BC88-CC41CFEDCD2F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=""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=""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=""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=""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="" xmlns:a16="http://schemas.microsoft.com/office/drawing/2014/main" id="{32EDDAEC-C890-4A24-BBD2-C9B1753CC52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="" xmlns:a16="http://schemas.microsoft.com/office/drawing/2014/main" id="{61B84C49-B0AA-41F5-8D59-8B811D8AA474}"/>
            </a:ext>
          </a:extLst>
        </xdr:cNvPr>
        <xdr:cNvSpPr txBox="1"/>
      </xdr:nvSpPr>
      <xdr:spPr>
        <a:xfrm>
          <a:off x="6423660" y="6017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=""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=""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=""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=""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=""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="" xmlns:a16="http://schemas.microsoft.com/office/drawing/2014/main" id="{67981C7B-6BB8-4CCC-B02B-A401C2259C4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=""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=""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=""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=""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=""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="" xmlns:a16="http://schemas.microsoft.com/office/drawing/2014/main" id="{D2CB1E38-463A-4AAE-AF45-0B5BA15ECF7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1"/>
  <sheetViews>
    <sheetView showGridLines="0" tabSelected="1" topLeftCell="A13" zoomScale="85" zoomScaleNormal="85" workbookViewId="0">
      <selection activeCell="D24" sqref="D24:G25"/>
    </sheetView>
  </sheetViews>
  <sheetFormatPr defaultColWidth="8.85546875" defaultRowHeight="15"/>
  <cols>
    <col min="1" max="1" width="9.570312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4.2851562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>
      <c r="A1" s="83" t="s">
        <v>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5" ht="33" customHeight="1" thickBot="1">
      <c r="A2" s="84" t="s">
        <v>17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1:15" ht="12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5" ht="54" customHeight="1" thickBot="1">
      <c r="A4" s="95" t="s">
        <v>16</v>
      </c>
      <c r="B4" s="96"/>
      <c r="C4" s="96"/>
      <c r="D4" s="96" t="s">
        <v>42</v>
      </c>
      <c r="E4" s="97"/>
      <c r="F4" s="97"/>
      <c r="G4" s="97"/>
      <c r="H4" s="97"/>
      <c r="I4" s="97"/>
      <c r="J4" s="97"/>
      <c r="K4" s="97"/>
      <c r="L4" s="98"/>
    </row>
    <row r="5" spans="1:15" ht="24" thickBot="1">
      <c r="A5" s="25" t="s">
        <v>11</v>
      </c>
      <c r="B5" s="3"/>
      <c r="C5" s="4"/>
      <c r="D5" s="3"/>
      <c r="E5" s="3"/>
      <c r="F5" s="3"/>
      <c r="G5" s="3"/>
      <c r="H5" s="3"/>
    </row>
    <row r="6" spans="1:15" s="5" customFormat="1" ht="60.75" thickBot="1">
      <c r="A6" s="11" t="s">
        <v>18</v>
      </c>
      <c r="B6" s="12" t="s">
        <v>0</v>
      </c>
      <c r="C6" s="11" t="s">
        <v>1</v>
      </c>
      <c r="D6" s="13" t="s">
        <v>2</v>
      </c>
      <c r="E6" s="14" t="s">
        <v>4</v>
      </c>
      <c r="F6" s="15" t="s">
        <v>19</v>
      </c>
      <c r="G6" s="16" t="s">
        <v>20</v>
      </c>
      <c r="H6" s="17" t="s">
        <v>3</v>
      </c>
      <c r="I6" s="17" t="s">
        <v>5</v>
      </c>
      <c r="J6" s="17" t="s">
        <v>7</v>
      </c>
      <c r="K6" s="17" t="s">
        <v>6</v>
      </c>
      <c r="L6" s="17" t="s">
        <v>8</v>
      </c>
    </row>
    <row r="7" spans="1:15" s="8" customFormat="1" ht="15.75" customHeight="1">
      <c r="A7" s="66" t="s">
        <v>12</v>
      </c>
      <c r="B7" s="64" t="s">
        <v>23</v>
      </c>
      <c r="C7" s="72" t="s">
        <v>27</v>
      </c>
      <c r="D7" s="32" t="s">
        <v>31</v>
      </c>
      <c r="E7" s="72" t="s">
        <v>22</v>
      </c>
      <c r="F7" s="31">
        <v>68</v>
      </c>
      <c r="G7" s="105">
        <v>6515000</v>
      </c>
      <c r="H7" s="54"/>
      <c r="I7" s="52"/>
      <c r="J7" s="46">
        <f>H7+(H7*I7)</f>
        <v>0</v>
      </c>
      <c r="K7" s="46">
        <f>H7*F7</f>
        <v>0</v>
      </c>
      <c r="L7" s="46">
        <f>J7*F7</f>
        <v>0</v>
      </c>
      <c r="O7" s="30"/>
    </row>
    <row r="8" spans="1:15" s="8" customFormat="1" ht="15" customHeight="1">
      <c r="A8" s="108"/>
      <c r="B8" s="103"/>
      <c r="C8" s="104"/>
      <c r="D8" s="40" t="s">
        <v>32</v>
      </c>
      <c r="E8" s="104"/>
      <c r="F8" s="37">
        <v>144</v>
      </c>
      <c r="G8" s="106"/>
      <c r="H8" s="55"/>
      <c r="I8" s="53"/>
      <c r="J8" s="47">
        <f t="shared" ref="J8:J9" si="0">H8+(H8*I8)</f>
        <v>0</v>
      </c>
      <c r="K8" s="47">
        <f t="shared" ref="K8:K9" si="1">H8*F8</f>
        <v>0</v>
      </c>
      <c r="L8" s="45">
        <f t="shared" ref="L8:L9" si="2">J8*F8</f>
        <v>0</v>
      </c>
      <c r="O8" s="30"/>
    </row>
    <row r="9" spans="1:15" s="8" customFormat="1" ht="15" customHeight="1" thickBot="1">
      <c r="A9" s="111"/>
      <c r="B9" s="65"/>
      <c r="C9" s="73"/>
      <c r="D9" s="33" t="s">
        <v>33</v>
      </c>
      <c r="E9" s="73"/>
      <c r="F9" s="36">
        <v>32</v>
      </c>
      <c r="G9" s="107"/>
      <c r="H9" s="51"/>
      <c r="I9" s="43"/>
      <c r="J9" s="48">
        <f t="shared" si="0"/>
        <v>0</v>
      </c>
      <c r="K9" s="48">
        <f t="shared" si="1"/>
        <v>0</v>
      </c>
      <c r="L9" s="49">
        <f t="shared" si="2"/>
        <v>0</v>
      </c>
      <c r="O9" s="30"/>
    </row>
    <row r="10" spans="1:15" s="8" customFormat="1" ht="18" customHeight="1" thickBot="1">
      <c r="A10" s="57" t="s">
        <v>38</v>
      </c>
      <c r="B10" s="57"/>
      <c r="C10" s="57"/>
      <c r="D10" s="57"/>
      <c r="E10" s="57"/>
      <c r="F10" s="57"/>
      <c r="G10" s="57"/>
      <c r="H10" s="82"/>
      <c r="I10" s="57"/>
      <c r="J10" s="57"/>
      <c r="K10" s="27">
        <f>SUM(K7:K9)</f>
        <v>0</v>
      </c>
      <c r="L10" s="27">
        <f>SUM(L7:L9)</f>
        <v>0</v>
      </c>
    </row>
    <row r="11" spans="1:15" ht="15.75" thickBot="1">
      <c r="A11" s="2"/>
      <c r="K11" s="26"/>
      <c r="L11" s="26"/>
    </row>
    <row r="12" spans="1:15" s="5" customFormat="1" ht="60.75" thickBot="1">
      <c r="A12" s="11" t="s">
        <v>18</v>
      </c>
      <c r="B12" s="12" t="s">
        <v>0</v>
      </c>
      <c r="C12" s="11" t="s">
        <v>1</v>
      </c>
      <c r="D12" s="14" t="s">
        <v>2</v>
      </c>
      <c r="E12" s="14" t="s">
        <v>4</v>
      </c>
      <c r="F12" s="38" t="s">
        <v>19</v>
      </c>
      <c r="G12" s="16" t="s">
        <v>20</v>
      </c>
      <c r="H12" s="17" t="s">
        <v>3</v>
      </c>
      <c r="I12" s="17" t="s">
        <v>5</v>
      </c>
      <c r="J12" s="17" t="s">
        <v>7</v>
      </c>
      <c r="K12" s="17" t="s">
        <v>6</v>
      </c>
      <c r="L12" s="17" t="s">
        <v>8</v>
      </c>
    </row>
    <row r="13" spans="1:15">
      <c r="A13" s="66" t="s">
        <v>13</v>
      </c>
      <c r="B13" s="68" t="s">
        <v>24</v>
      </c>
      <c r="C13" s="70" t="s">
        <v>28</v>
      </c>
      <c r="D13" s="35" t="s">
        <v>34</v>
      </c>
      <c r="E13" s="99" t="s">
        <v>22</v>
      </c>
      <c r="F13" s="34">
        <v>526</v>
      </c>
      <c r="G13" s="89">
        <v>24778000</v>
      </c>
      <c r="H13" s="54"/>
      <c r="I13" s="52"/>
      <c r="J13" s="46">
        <f>H13+(H13*I13)</f>
        <v>0</v>
      </c>
      <c r="K13" s="44">
        <f>H13*F13</f>
        <v>0</v>
      </c>
      <c r="L13" s="44">
        <v>0</v>
      </c>
    </row>
    <row r="14" spans="1:15">
      <c r="A14" s="108"/>
      <c r="B14" s="109"/>
      <c r="C14" s="110"/>
      <c r="D14" s="35" t="s">
        <v>35</v>
      </c>
      <c r="E14" s="100"/>
      <c r="F14" s="34">
        <v>1280</v>
      </c>
      <c r="G14" s="102"/>
      <c r="H14" s="55"/>
      <c r="I14" s="53"/>
      <c r="J14" s="45">
        <f t="shared" ref="J14:J15" si="3">H14+(H14*I14)</f>
        <v>0</v>
      </c>
      <c r="K14" s="47">
        <f t="shared" ref="K14:K15" si="4">H14*F14</f>
        <v>0</v>
      </c>
      <c r="L14" s="50">
        <v>0</v>
      </c>
    </row>
    <row r="15" spans="1:15" ht="15.75" thickBot="1">
      <c r="A15" s="108"/>
      <c r="B15" s="109"/>
      <c r="C15" s="110"/>
      <c r="D15" s="41" t="s">
        <v>35</v>
      </c>
      <c r="E15" s="101"/>
      <c r="F15" s="42">
        <v>56</v>
      </c>
      <c r="G15" s="90"/>
      <c r="H15" s="56"/>
      <c r="I15" s="39"/>
      <c r="J15" s="49">
        <f t="shared" si="3"/>
        <v>0</v>
      </c>
      <c r="K15" s="49">
        <f t="shared" si="4"/>
        <v>0</v>
      </c>
      <c r="L15" s="49">
        <v>0</v>
      </c>
    </row>
    <row r="16" spans="1:15" s="8" customFormat="1" ht="15" customHeight="1" thickBot="1">
      <c r="A16" s="57" t="s">
        <v>39</v>
      </c>
      <c r="B16" s="57"/>
      <c r="C16" s="57"/>
      <c r="D16" s="57"/>
      <c r="E16" s="57"/>
      <c r="F16" s="57"/>
      <c r="G16" s="57"/>
      <c r="H16" s="57"/>
      <c r="I16" s="57"/>
      <c r="J16" s="57"/>
      <c r="K16" s="27">
        <f>SUM(K13:K15)</f>
        <v>0</v>
      </c>
      <c r="L16" s="27">
        <f>SUM(L13:L15)</f>
        <v>0</v>
      </c>
    </row>
    <row r="17" spans="1:14" ht="15.75" thickBot="1">
      <c r="A17" s="2"/>
      <c r="K17" s="26"/>
      <c r="L17" s="26"/>
    </row>
    <row r="18" spans="1:14" s="5" customFormat="1" ht="60.75" thickBot="1">
      <c r="A18" s="11" t="s">
        <v>18</v>
      </c>
      <c r="B18" s="12" t="s">
        <v>0</v>
      </c>
      <c r="C18" s="11" t="s">
        <v>1</v>
      </c>
      <c r="D18" s="14" t="s">
        <v>2</v>
      </c>
      <c r="E18" s="14" t="s">
        <v>4</v>
      </c>
      <c r="F18" s="15" t="s">
        <v>19</v>
      </c>
      <c r="G18" s="16" t="s">
        <v>20</v>
      </c>
      <c r="H18" s="17" t="s">
        <v>3</v>
      </c>
      <c r="I18" s="17" t="s">
        <v>5</v>
      </c>
      <c r="J18" s="17" t="s">
        <v>7</v>
      </c>
      <c r="K18" s="17" t="s">
        <v>6</v>
      </c>
      <c r="L18" s="17" t="s">
        <v>8</v>
      </c>
    </row>
    <row r="19" spans="1:14">
      <c r="A19" s="62" t="s">
        <v>14</v>
      </c>
      <c r="B19" s="64" t="s">
        <v>25</v>
      </c>
      <c r="C19" s="70" t="s">
        <v>29</v>
      </c>
      <c r="D19" s="93" t="s">
        <v>36</v>
      </c>
      <c r="E19" s="76" t="s">
        <v>21</v>
      </c>
      <c r="F19" s="78">
        <v>356</v>
      </c>
      <c r="G19" s="89">
        <v>44988000</v>
      </c>
      <c r="H19" s="80"/>
      <c r="I19" s="91"/>
      <c r="J19" s="87">
        <f>H19+(H19*I19)</f>
        <v>0</v>
      </c>
      <c r="K19" s="87">
        <f>H19*F19</f>
        <v>0</v>
      </c>
      <c r="L19" s="87">
        <f>J19*F19</f>
        <v>0</v>
      </c>
    </row>
    <row r="20" spans="1:14" ht="15.75" thickBot="1">
      <c r="A20" s="63"/>
      <c r="B20" s="65"/>
      <c r="C20" s="71"/>
      <c r="D20" s="94"/>
      <c r="E20" s="77"/>
      <c r="F20" s="79"/>
      <c r="G20" s="90"/>
      <c r="H20" s="81"/>
      <c r="I20" s="92"/>
      <c r="J20" s="88"/>
      <c r="K20" s="88"/>
      <c r="L20" s="88"/>
      <c r="N20" s="9"/>
    </row>
    <row r="21" spans="1:14" s="8" customFormat="1" ht="15" customHeight="1" thickBot="1">
      <c r="A21" s="57" t="s">
        <v>40</v>
      </c>
      <c r="B21" s="57"/>
      <c r="C21" s="57"/>
      <c r="D21" s="82"/>
      <c r="E21" s="57"/>
      <c r="F21" s="82"/>
      <c r="G21" s="57"/>
      <c r="H21" s="57"/>
      <c r="I21" s="57"/>
      <c r="J21" s="57"/>
      <c r="K21" s="27">
        <f>SUM(K19)</f>
        <v>0</v>
      </c>
      <c r="L21" s="27">
        <f>SUM(L19)</f>
        <v>0</v>
      </c>
    </row>
    <row r="22" spans="1:14" ht="15.75" thickBot="1">
      <c r="A22" s="18"/>
      <c r="B22" s="24"/>
      <c r="C22" s="19"/>
      <c r="D22" s="20"/>
      <c r="E22" s="19"/>
      <c r="F22" s="21"/>
      <c r="G22" s="22"/>
      <c r="H22" s="28"/>
      <c r="I22" s="29"/>
      <c r="J22" s="23"/>
      <c r="K22" s="23"/>
      <c r="L22" s="23"/>
    </row>
    <row r="23" spans="1:14" s="5" customFormat="1" ht="60.75" thickBot="1">
      <c r="A23" s="11" t="s">
        <v>18</v>
      </c>
      <c r="B23" s="12" t="s">
        <v>0</v>
      </c>
      <c r="C23" s="11" t="s">
        <v>1</v>
      </c>
      <c r="D23" s="13" t="s">
        <v>2</v>
      </c>
      <c r="E23" s="14" t="s">
        <v>4</v>
      </c>
      <c r="F23" s="15" t="s">
        <v>19</v>
      </c>
      <c r="G23" s="16" t="s">
        <v>20</v>
      </c>
      <c r="H23" s="17" t="s">
        <v>3</v>
      </c>
      <c r="I23" s="17" t="s">
        <v>5</v>
      </c>
      <c r="J23" s="17" t="s">
        <v>7</v>
      </c>
      <c r="K23" s="17" t="s">
        <v>6</v>
      </c>
      <c r="L23" s="17" t="s">
        <v>8</v>
      </c>
    </row>
    <row r="24" spans="1:14">
      <c r="A24" s="66" t="s">
        <v>15</v>
      </c>
      <c r="B24" s="68" t="s">
        <v>26</v>
      </c>
      <c r="C24" s="72" t="s">
        <v>30</v>
      </c>
      <c r="D24" s="112" t="s">
        <v>37</v>
      </c>
      <c r="E24" s="113" t="s">
        <v>22</v>
      </c>
      <c r="F24" s="114">
        <v>68</v>
      </c>
      <c r="G24" s="115">
        <v>7687000</v>
      </c>
      <c r="H24" s="80"/>
      <c r="I24" s="58"/>
      <c r="J24" s="60">
        <f>H24+(H24*I24)</f>
        <v>0</v>
      </c>
      <c r="K24" s="74">
        <f>H24*F24</f>
        <v>0</v>
      </c>
      <c r="L24" s="74">
        <f>J24*F24</f>
        <v>0</v>
      </c>
    </row>
    <row r="25" spans="1:14" ht="15.75" thickBot="1">
      <c r="A25" s="67"/>
      <c r="B25" s="69"/>
      <c r="C25" s="73"/>
      <c r="D25" s="116" t="s">
        <v>43</v>
      </c>
      <c r="E25" s="117"/>
      <c r="F25" s="118"/>
      <c r="G25" s="119"/>
      <c r="H25" s="81"/>
      <c r="I25" s="59"/>
      <c r="J25" s="61"/>
      <c r="K25" s="75"/>
      <c r="L25" s="75"/>
    </row>
    <row r="26" spans="1:14" s="8" customFormat="1" ht="15" customHeight="1" thickBot="1">
      <c r="A26" s="57" t="s">
        <v>41</v>
      </c>
      <c r="B26" s="57"/>
      <c r="C26" s="57"/>
      <c r="D26" s="57"/>
      <c r="E26" s="57"/>
      <c r="F26" s="57"/>
      <c r="G26" s="57"/>
      <c r="H26" s="57"/>
      <c r="I26" s="57"/>
      <c r="J26" s="57"/>
      <c r="K26" s="27">
        <f>SUM(K24)</f>
        <v>0</v>
      </c>
      <c r="L26" s="27">
        <f>SUM(L24)</f>
        <v>0</v>
      </c>
    </row>
    <row r="27" spans="1:14">
      <c r="A27" s="18"/>
      <c r="B27" s="24"/>
      <c r="C27" s="19"/>
      <c r="D27" s="20"/>
      <c r="E27" s="19"/>
      <c r="F27" s="21"/>
      <c r="G27" s="22"/>
      <c r="H27" s="28"/>
      <c r="I27" s="29"/>
      <c r="J27" s="23"/>
      <c r="K27" s="23"/>
      <c r="L27" s="23"/>
    </row>
    <row r="28" spans="1:14">
      <c r="A28" s="2" t="s">
        <v>10</v>
      </c>
      <c r="K28" s="26"/>
      <c r="L28" s="26"/>
    </row>
    <row r="30" spans="1:14">
      <c r="F30" s="7"/>
      <c r="G30" s="9"/>
    </row>
    <row r="50" spans="1:8">
      <c r="A50" s="2"/>
      <c r="H50" s="7"/>
    </row>
    <row r="51" spans="1:8">
      <c r="B51" s="2"/>
      <c r="C51" s="2"/>
      <c r="D51" s="2"/>
      <c r="E51" s="2"/>
      <c r="F51" s="2"/>
      <c r="G51" s="2"/>
      <c r="H51" s="2"/>
    </row>
  </sheetData>
  <mergeCells count="41">
    <mergeCell ref="E7:E9"/>
    <mergeCell ref="G7:G9"/>
    <mergeCell ref="A10:J10"/>
    <mergeCell ref="A13:A15"/>
    <mergeCell ref="B13:B15"/>
    <mergeCell ref="C13:C15"/>
    <mergeCell ref="A7:A9"/>
    <mergeCell ref="A1:L1"/>
    <mergeCell ref="A2:L2"/>
    <mergeCell ref="L19:L20"/>
    <mergeCell ref="K19:K20"/>
    <mergeCell ref="G19:G20"/>
    <mergeCell ref="H19:H20"/>
    <mergeCell ref="I19:I20"/>
    <mergeCell ref="J19:J20"/>
    <mergeCell ref="D19:D20"/>
    <mergeCell ref="A4:C4"/>
    <mergeCell ref="D4:L4"/>
    <mergeCell ref="A16:J16"/>
    <mergeCell ref="E13:E15"/>
    <mergeCell ref="G13:G15"/>
    <mergeCell ref="B7:B9"/>
    <mergeCell ref="C7:C9"/>
    <mergeCell ref="K24:K25"/>
    <mergeCell ref="L24:L25"/>
    <mergeCell ref="E19:E20"/>
    <mergeCell ref="F19:F20"/>
    <mergeCell ref="E24:E25"/>
    <mergeCell ref="F24:F25"/>
    <mergeCell ref="G24:G25"/>
    <mergeCell ref="H24:H25"/>
    <mergeCell ref="A21:J21"/>
    <mergeCell ref="A26:J26"/>
    <mergeCell ref="I24:I25"/>
    <mergeCell ref="J24:J25"/>
    <mergeCell ref="A19:A20"/>
    <mergeCell ref="B19:B20"/>
    <mergeCell ref="A24:A25"/>
    <mergeCell ref="B24:B25"/>
    <mergeCell ref="C19:C20"/>
    <mergeCell ref="C24:C25"/>
  </mergeCells>
  <pageMargins left="0.23622047244094491" right="0.23622047244094491" top="0.74803149606299213" bottom="0.74803149606299213" header="0.31496062992125984" footer="0.31496062992125984"/>
  <pageSetup paperSize="9" scale="66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2022-04-07T07:26:42Z</cp:lastPrinted>
  <dcterms:created xsi:type="dcterms:W3CDTF">2018-10-10T08:23:47Z</dcterms:created>
  <dcterms:modified xsi:type="dcterms:W3CDTF">2023-06-28T12:34:33Z</dcterms:modified>
</cp:coreProperties>
</file>