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2 JIH Léčiva pro JIHNEM (062023)\02 Zadávací dokumentace\"/>
    </mc:Choice>
  </mc:AlternateContent>
  <xr:revisionPtr revIDLastSave="0" documentId="13_ncr:1_{11AD192A-F824-4004-93BA-550151E81DC0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Ceník!$1:$6</definedName>
    <definedName name="_xlnm.Print_Area" localSheetId="0">Ceník!$A$1:$L$33</definedName>
  </definedNames>
  <calcPr calcId="191029"/>
</workbook>
</file>

<file path=xl/calcChain.xml><?xml version="1.0" encoding="utf-8"?>
<calcChain xmlns="http://schemas.openxmlformats.org/spreadsheetml/2006/main">
  <c r="K29" i="1" l="1"/>
  <c r="K31" i="1" s="1"/>
  <c r="J29" i="1"/>
  <c r="L29" i="1" s="1"/>
  <c r="L31" i="1" s="1"/>
  <c r="K24" i="1"/>
  <c r="J24" i="1"/>
  <c r="L24" i="1" s="1"/>
  <c r="K8" i="1"/>
  <c r="J8" i="1"/>
  <c r="L8" i="1" s="1"/>
  <c r="L26" i="1" l="1"/>
  <c r="K26" i="1"/>
  <c r="L11" i="1"/>
  <c r="K11" i="1"/>
  <c r="K14" i="1" l="1"/>
  <c r="K16" i="1" s="1"/>
  <c r="J14" i="1"/>
  <c r="L14" i="1" s="1"/>
  <c r="L16" i="1" s="1"/>
  <c r="K19" i="1"/>
  <c r="K21" i="1" s="1"/>
  <c r="J19" i="1"/>
  <c r="L19" i="1" s="1"/>
  <c r="L21" i="1" s="1"/>
</calcChain>
</file>

<file path=xl/sharedStrings.xml><?xml version="1.0" encoding="utf-8"?>
<sst xmlns="http://schemas.openxmlformats.org/spreadsheetml/2006/main" count="99" uniqueCount="44">
  <si>
    <t>ATC skupina</t>
  </si>
  <si>
    <t>Účinná látka</t>
  </si>
  <si>
    <t>Specifikace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</si>
  <si>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</si>
  <si>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</si>
  <si>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</si>
  <si>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</si>
  <si>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</si>
  <si>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</si>
  <si>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</si>
  <si>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</si>
  <si>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</si>
  <si>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</si>
  <si>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</si>
  <si>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</si>
  <si>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</si>
  <si>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</si>
  <si>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</si>
  <si>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</si>
  <si>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Předpokládaná hodnota za 48 měsíců bez DPH</t>
  </si>
  <si>
    <t>1x denně</t>
  </si>
  <si>
    <t>Předpokládaný odběr za 48 měsíců (ve formě jednotek lékové formy - ampule, lahve, tbl., apod.)</t>
  </si>
  <si>
    <t xml:space="preserve">Celkem za 48 měsíců - ČÁST 1 </t>
  </si>
  <si>
    <t xml:space="preserve">Celkem za 48 měsíců - ČÁST 2 </t>
  </si>
  <si>
    <t xml:space="preserve">Celkem za 48 měsíců - ČÁST 4 </t>
  </si>
  <si>
    <t xml:space="preserve">Celkem za 48 měsíců - ČÁST 3 </t>
  </si>
  <si>
    <t xml:space="preserve">Celkem za 48 měsíců - ČÁST 5 </t>
  </si>
  <si>
    <t>1G INJ/INF PLV SOL 10</t>
  </si>
  <si>
    <t>2G INJ/INF PLV SOL 10</t>
  </si>
  <si>
    <t>Jednotková cena za jednotku lékové formy bez DPH</t>
  </si>
  <si>
    <t>LÉČIVA PRO JIHNEM (062023)</t>
  </si>
  <si>
    <t>J01CR02</t>
  </si>
  <si>
    <t>1000MG/200MG INJ/INF PLV SOL 10</t>
  </si>
  <si>
    <t>1000MG/200MG INJ/INF PLV SOL 5</t>
  </si>
  <si>
    <t>1000MG/200MG INJ/INF PLV SOL 50</t>
  </si>
  <si>
    <t>500MG/100MG INJ/INF PLV SOL 5</t>
  </si>
  <si>
    <t>J01DB04</t>
  </si>
  <si>
    <t>CEFAZOLIN</t>
  </si>
  <si>
    <t>J01DD01</t>
  </si>
  <si>
    <t>CEFOTAXIM, obsah 1G</t>
  </si>
  <si>
    <t>1G INJ/INF PLV SOL 1</t>
  </si>
  <si>
    <t>CEFOTAXIM, obsah 2G</t>
  </si>
  <si>
    <t>AMOXICILIN A INHIBITOR BETA-LAKTAMASY, obsah 1000MG amoxicilinu a 200MG kys. klavulanové</t>
  </si>
  <si>
    <t>AMOXICILIN A INHIBITOR BETA-LAKTAMASY, obsah 500MG amoxicilinu a 100MG kys. klavulanové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</si>
</sst>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3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6" fillId="0" borderId="0" xfId="0" applyFont="1" applyAlignment="1"/>
    <xf numFmtId="0" fontId="33" fillId="0" borderId="0" xfId="0" applyFont="1" applyAlignment="1"/>
    <xf numFmtId="0" fontId="28" fillId="0" borderId="0" xfId="0" applyFont="1" applyAlignment="1">
      <alignment horizontal="center"/>
    </xf>
    <xf numFmtId="3" fontId="33" fillId="0" borderId="0" xfId="0" applyNumberFormat="1" applyFo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0" fillId="0" borderId="20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164" fontId="32" fillId="0" borderId="25" xfId="0" applyNumberFormat="1" applyFont="1" applyBorder="1" applyAlignment="1">
      <alignment horizontal="center" vertical="center"/>
    </xf>
    <xf numFmtId="164" fontId="32" fillId="0" borderId="26" xfId="0" applyNumberFormat="1" applyFont="1" applyBorder="1" applyAlignment="1">
      <alignment horizontal="center" vertical="center"/>
    </xf>
    <xf numFmtId="164" fontId="32" fillId="0" borderId="27" xfId="0" applyNumberFormat="1" applyFont="1" applyBorder="1" applyAlignment="1">
      <alignment horizontal="center" vertical="center"/>
    </xf>
    <xf numFmtId="164" fontId="32" fillId="0" borderId="28" xfId="0" applyNumberFormat="1" applyFont="1" applyBorder="1" applyAlignment="1">
      <alignment horizontal="center" vertical="center"/>
    </xf>
    <xf numFmtId="3" fontId="32" fillId="0" borderId="25" xfId="0" applyNumberFormat="1" applyFont="1" applyBorder="1" applyAlignment="1">
      <alignment horizontal="center" vertical="center"/>
    </xf>
    <xf numFmtId="3" fontId="32" fillId="0" borderId="26" xfId="0" applyNumberFormat="1" applyFont="1" applyBorder="1" applyAlignment="1">
      <alignment horizontal="center" vertical="center"/>
    </xf>
    <xf numFmtId="164" fontId="33" fillId="35" borderId="25" xfId="0" applyNumberFormat="1" applyFont="1" applyFill="1" applyBorder="1" applyAlignment="1">
      <alignment horizontal="center" vertical="center"/>
    </xf>
    <xf numFmtId="164" fontId="33" fillId="35" borderId="26" xfId="0" applyNumberFormat="1" applyFont="1" applyFill="1" applyBorder="1" applyAlignment="1">
      <alignment horizontal="center" vertical="center"/>
    </xf>
    <xf numFmtId="9" fontId="33" fillId="35" borderId="25" xfId="0" applyNumberFormat="1" applyFont="1" applyFill="1" applyBorder="1" applyAlignment="1">
      <alignment horizontal="center" vertical="center"/>
    </xf>
    <xf numFmtId="9" fontId="33" fillId="35" borderId="26" xfId="0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164" fontId="32" fillId="0" borderId="20" xfId="0" applyNumberFormat="1" applyFont="1" applyBorder="1" applyAlignment="1">
      <alignment horizontal="right" vertical="center"/>
    </xf>
    <xf numFmtId="164" fontId="32" fillId="0" borderId="23" xfId="0" applyNumberFormat="1" applyFont="1" applyBorder="1" applyAlignment="1">
      <alignment horizontal="right" vertical="center"/>
    </xf>
    <xf numFmtId="164" fontId="32" fillId="0" borderId="21" xfId="0" applyNumberFormat="1" applyFont="1" applyBorder="1" applyAlignment="1">
      <alignment horizontal="right" vertical="center"/>
    </xf>
    <xf numFmtId="164" fontId="32" fillId="0" borderId="24" xfId="0" applyNumberFormat="1" applyFont="1" applyBorder="1" applyAlignment="1">
      <alignment horizontal="right" vertical="center"/>
    </xf>
    <xf numFmtId="0" fontId="28" fillId="37" borderId="14" xfId="0" applyFont="1" applyFill="1" applyBorder="1" applyAlignment="1">
      <alignment horizontal="right"/>
    </xf>
    <xf numFmtId="0" fontId="28" fillId="37" borderId="15" xfId="0" applyFont="1" applyFill="1" applyBorder="1" applyAlignment="1">
      <alignment horizontal="right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8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/>
    </xf>
    <xf numFmtId="4" fontId="1" fillId="0" borderId="23" xfId="0" applyNumberFormat="1" applyFont="1" applyFill="1" applyBorder="1" applyAlignment="1">
      <alignment horizontal="center" vertical="center"/>
    </xf>
    <xf numFmtId="3" fontId="32" fillId="0" borderId="20" xfId="0" applyNumberFormat="1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164" fontId="33" fillId="35" borderId="20" xfId="0" applyNumberFormat="1" applyFont="1" applyFill="1" applyBorder="1" applyAlignment="1">
      <alignment horizontal="center" vertical="center"/>
    </xf>
    <xf numFmtId="164" fontId="33" fillId="35" borderId="23" xfId="0" applyNumberFormat="1" applyFont="1" applyFill="1" applyBorder="1" applyAlignment="1">
      <alignment horizontal="center" vertical="center"/>
    </xf>
    <xf numFmtId="9" fontId="33" fillId="35" borderId="20" xfId="0" applyNumberFormat="1" applyFont="1" applyFill="1" applyBorder="1" applyAlignment="1">
      <alignment horizontal="center" vertical="center"/>
    </xf>
    <xf numFmtId="9" fontId="33" fillId="35" borderId="23" xfId="0" applyNumberFormat="1" applyFont="1" applyFill="1" applyBorder="1" applyAlignment="1">
      <alignment horizontal="center" vertical="center"/>
    </xf>
    <xf numFmtId="164" fontId="32" fillId="0" borderId="29" xfId="0" applyNumberFormat="1" applyFont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164" fontId="32" fillId="0" borderId="30" xfId="0" applyNumberFormat="1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3" fontId="32" fillId="0" borderId="29" xfId="0" applyNumberFormat="1" applyFont="1" applyBorder="1" applyAlignment="1">
      <alignment horizontal="center" vertical="center"/>
    </xf>
    <xf numFmtId="164" fontId="33" fillId="35" borderId="29" xfId="0" applyNumberFormat="1" applyFont="1" applyFill="1" applyBorder="1" applyAlignment="1">
      <alignment horizontal="center" vertical="center"/>
    </xf>
    <xf numFmtId="9" fontId="33" fillId="35" borderId="29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157D9472-DBA3-4692-AE7E-88422BFE213E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CFD80680-B866-4244-BF54-AE5482DD7542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5601A5EA-DBED-40EC-A99C-B93CADFB78DD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9951D2B3-9F94-47A2-900B-AAF554D4E594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E2221C37-3908-44AE-B74A-BC3A1B4D85B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33D9B835-A0E4-4392-B560-5FB3900120A3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30106B7E-63BB-4CC5-AE42-2308A11F539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EE6C0E2C-8D7F-44E1-B35C-54F2E021BF46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EDEDAF3B-5259-4CDF-9840-09E763E8AED9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6DEFFB36-CC55-4A55-B163-49ADDF95F0DE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54FD052B-87A7-4819-BF2B-2430B8E08748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CCF1F472-2365-4E33-9D03-904A5121311B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E26BE522-7285-4036-8C6B-722A0AFD00CE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E80E85CF-DAFB-447E-B5F8-3A675CC73441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EF211DFF-34C3-49D1-A1D9-AF9F57E334AB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190B684D-4B10-413A-90D9-71C988C93C7A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E7BD7CE9-ADD2-4E32-9446-046D08C72D9F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E0550C06-AB98-49EA-97F1-8143938DCFF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F6154E32-2423-4F2C-8B61-BF469F1E1FB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1EE6D3-A62D-4451-9656-99A9E256BAE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A46AF504-77E7-4034-94EF-BE105BD35D8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425D62B5-84D0-4241-865A-2D92138EF5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B3F8DE91-76B2-436E-8744-7FDFF576622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9DB5AC81-4FCD-42BC-A303-695E1FCB0A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AF2E8ED6-D68D-4BDB-91A9-FCF1A0FC401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75D41998-E539-4426-8E88-DCB8A58347C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1C161157-3099-43AE-B315-946249DF948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821324E-5147-4717-8275-7D8C8947C03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7B875F4-BE20-4463-A4BD-B49B74133231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F91C9264-E669-4161-A8DC-6A7189E7D0E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FEC81155-C55B-47B4-8D5A-C7EF68A1137C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DE4B4A58-72C7-4AD1-B206-F967E543F0AD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660D4ED7-7C56-44AB-9BAF-AB215D6AB00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3ECB90E4-A3B8-4691-B1CB-9AAE7EB0218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EC276CC4-0AD4-471D-8868-4AAB92692CD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645B8580-19F2-4E67-BFF2-7E250FF5CA2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EF01052A-C567-4674-8EE0-46A4D2F1FBF6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46A9649-CD2B-4028-994A-EB708FD6190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AE34DB6-B880-4A60-8869-18468A7D743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94E523C3-702F-404E-B801-80738FE7755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80854E60-EE32-4077-8402-9D8CB866241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D606311A-3C89-40F0-B14C-4A1B010AF5E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AA927A7D-E020-4D43-8EC4-6340EE80B71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169D9BE5-8C9F-4436-BB9C-278F6F61FB7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5197AFF-2AA9-43A5-BF53-74C4A9ABD36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B5716BFF-DACB-417E-8F07-360A0277DEF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8D73D3E3-F156-4730-B01A-C7A7B82C433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8D336B6-A198-442C-973D-E6DD0A340DA5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DE6A88C-ED29-47A7-8051-DFAFAD1F987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81788AD7-7303-4B11-9215-4F5061F3E212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EAA835AD-0B0C-4F16-B665-F3CC1152F572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1D780ED6-C3FC-454C-922D-0D7FF77F8250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6395C3DC-6146-43A8-81FB-24716D3752FE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A782C3A2-B7DA-4FBA-A164-6B108D4FB05C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2B26A59F-7E3F-4DA7-B8F9-3337A01E7EA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30929E1B-9229-48BA-9DFA-17E61D2A77D0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5E0DB174-7447-400C-BC46-942C16C8D6C5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FBD43AB8-3655-4F98-8931-DDC77B695D4C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FD3FCC94-269E-48BD-BFFD-A1E8A3FA3F4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61EAB48A-70CC-4977-ABD9-A2A7E803D9E6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392C807A-3A51-433D-835D-E69475DABE71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E1D908ED-5551-421B-863A-639E6DE8C99F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363B7ADA-71B5-452B-A4AE-9ED941E7ED67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1E011F9A-0673-41C5-8227-D8A24C53DE03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CD556D84-801E-4A4C-841A-00990F6B5D9C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F10F62A-8E0B-4403-BE15-09F1F4F55D3E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A92A78C6-80B6-4F27-A68E-25E9231BFB03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D961A9E9-5226-406D-957A-5322BC2EE891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D83A923-84E9-453D-BED4-16FB050023E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66DC7BBF-5950-49D2-884C-C0E0D1AB046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E1E1C946-B913-4C2C-9F04-2AF3DC93076D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A2967671-CAB8-47D1-AA78-1CE2059C518A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641EB369-6C61-4E86-A260-02921CC27C55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E5B94660-26D7-4157-B387-B7FE92352F04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A9CDDE8E-49C1-4D6B-88F5-103B3459CFE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9867A36F-98AD-4A80-A452-FDCC5A6BE6D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1AA9A548-48C1-483F-B436-1A9CD016B28F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9B4380F-1ECD-414A-8B48-3861302F533C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A4220440-D551-4980-BCAA-8D6AAA640BA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5CC82B8-572C-4883-9957-E6352318F2FB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12CCB70-DD86-4D18-BB4D-64723198F14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411D624-3749-40E9-BA24-ABFFEC9CC371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8A5D2289-E2BB-442B-B4FD-748EE590338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F2CB23E5-C6D1-4E3A-AD14-E6BB9E415BE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49129AF9-E1CC-464B-95AE-DC726D1B4F5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E8E08D4E-2AF0-4E87-B897-90E45D6CAB52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C7EF1365-95F1-48B3-B6E6-D2BEF9D66C76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377D294C-FDDC-41E7-81A1-5B6A72641C8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DABB0B0-ADE5-440F-9ABA-7896D6281D85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F58D0A17-2511-4AF8-9DB4-D527C65D4C5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630FC777-E182-434C-AFE4-01CDDBEF8F9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A1DCA28F-4771-49D0-A345-1541957AE52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DD6FE925-45AB-4611-89F1-C17DD1F4322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91C85BA6-1355-4D2E-B815-8CE0372E5A4A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009A887F-C637-4BAE-BA1A-487FAF7B77A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7D48291C-4E66-4D4D-9299-4974611B446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2A56AE24-4253-4C16-B216-B0A6CD571D0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F09B4E6C-FE96-4AA6-8528-B4E67F3F2C6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525C65DF-0B42-45C2-B713-45D438219338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BFED33CA-BDC5-4A17-95D1-4AB71E798E9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2DC66B34-B5DA-4CDC-AD1C-64D361A1A4B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37A338E5-81EF-4BDA-B01C-6EB097C0BD1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32BE4615-F062-4BB6-BAB8-65CCC249E70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BE4FED93-85BA-4084-BBBA-8A15A4B55CE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F953F62C-44D8-4047-BCCD-85FA92A0C8B6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0473781D-BCC5-4748-93AB-409D288AB638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0F7BB707-5F1E-4039-8034-1997891F9B2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F86F96B7-6A7C-44F7-A1CB-02502AFD2B42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56E6893B-1573-4E14-AC4C-D217A4313387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FA8057E2-CBDE-4298-A542-C33E24FE5C0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35981CEA-9E60-41EC-9764-1EF6AA5B20C0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A0A22BBE-3B40-43D2-828D-38ADC357F1E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A36C0528-57FC-4A40-BAC1-CF6BDA49844B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D5F02036-E101-43AA-BB3C-A44A019761E8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A49D1B86-1913-422C-8630-1B82DE238380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2EA66EC-E146-4E40-A7D5-41D12F5F4D72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6576B7B-F0ED-46F7-A3EC-8435997C146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51A06FDB-9351-4C90-A5E2-4A85D1AEB8F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D03D4CE3-A807-4FCF-AA99-8188880B0EBD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1441AEA8-2113-4E0F-B4A2-D7240F482649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847232F8-B808-4F9A-967B-C9F6EEEA0448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810B38D5-873A-4541-946B-2F6199483375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936A22F6-3F80-4DB1-AE6F-691F17EC0BC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88237218-D324-4037-8973-721FE021135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470F67FD-9E69-40B3-8FAB-A1DC8910A24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CEDA095-873C-4330-B9AD-68E16FFCC0D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3F7FD550-B044-4D3D-9ACD-BDEA441AFD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35DB002-15AE-44E0-8962-326DE04CAE50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17E5B4B9-812B-4FBF-8D45-6843012081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EB931428-D3D7-4521-9DEF-AF82C95746DC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71734151-D0E8-4816-A87B-61B03104D2A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6E5B50F-F2DB-46EB-8761-CA6B824B7A8F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A704E0B6-F039-43A7-AD0A-BA9A18A2D0D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527B87BE-6F13-49FF-9955-0FAECAEA71C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1F46618D-668C-4A46-9A67-5803B5A98420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511AB64-50C0-44C5-91E8-9A3A1932A8F7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2EEF06F6-6D1E-460D-A5A4-A9E05CA05ECF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B95BB7C8-5FAF-47AA-9F7D-CA972F7CE176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7D242C5-19E3-4584-8B22-D95FC6C0A66D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88F9FE30-FB35-4B3F-B451-70BB5061AB55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1AA7594E-843F-4F41-BA40-4F0495861E2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280EE8BE-5C23-4913-933C-63FF208598F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7C4E61D9-7B69-424D-AE30-6A17D1C6288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75A4B869-32BE-4524-B1CF-ACEFB006DB96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1991BDEC-0356-4A5F-BACB-0ACF9BED42E9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A55EB208-BC36-4A59-816E-8F61A9ECC4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8B7EFBA1-13F1-4DFB-BBE4-550D9D55864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3EC65108-B98C-44B6-908B-B7FE7A2D790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FA268E78-3AC8-49B5-A71D-9E1777F462A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8971BC99-A90A-4D3E-8B47-5F9A090DCB8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5A2863A4-4585-44CA-9FCC-255208F598E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71DA5CF1-F95C-470D-8DE3-24D450CC98A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D337F6B2-B2B9-4966-ABA3-153A5F27B60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EE26BC99-28F2-45B9-9F7E-2946B60AFB4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2ADE2521-7C64-43D1-AF1A-FAB01EAE7FF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97180CF0-77E1-44A1-A80B-0C5A391E5AE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575680B5-5E99-4EF9-BD8C-1609C1B07E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18DDACEF-02BB-475C-8CA2-EA79462D99C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B9ABD833-B957-4AE7-BB23-6ABA4DFCA1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B9925778-6DB7-43E8-9240-EB37689709B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D67A51DB-8429-466E-A4F2-1E77489EAFE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showGridLines="0" tabSelected="1" zoomScaleNormal="100" workbookViewId="0">
      <selection activeCell="C14" sqref="C14:C15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7" style="1" customWidth="1"/>
    <col min="7" max="7" width="27.28515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69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5" ht="33" customHeight="1" thickBot="1" x14ac:dyDescent="0.3">
      <c r="A2" s="70" t="s">
        <v>17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2"/>
    </row>
    <row r="3" spans="1:15" ht="12" customHeight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5" ht="54" customHeight="1" thickBot="1" x14ac:dyDescent="0.3">
      <c r="A4" s="74" t="s">
        <v>16</v>
      </c>
      <c r="B4" s="75"/>
      <c r="C4" s="75"/>
      <c r="D4" s="75" t="s">
        <v>30</v>
      </c>
      <c r="E4" s="76"/>
      <c r="F4" s="76"/>
      <c r="G4" s="76"/>
      <c r="H4" s="76"/>
      <c r="I4" s="76"/>
      <c r="J4" s="76"/>
      <c r="K4" s="76"/>
      <c r="L4" s="77"/>
    </row>
    <row r="5" spans="1:15" ht="23.25" x14ac:dyDescent="0.25">
      <c r="A5" s="12" t="s">
        <v>10</v>
      </c>
      <c r="B5" s="3"/>
      <c r="C5" s="4"/>
      <c r="D5" s="3"/>
      <c r="E5" s="3"/>
      <c r="F5" s="3"/>
      <c r="G5" s="3"/>
      <c r="H5" s="3"/>
    </row>
    <row r="6" spans="1:15" ht="24" thickBot="1" x14ac:dyDescent="0.3">
      <c r="A6" s="12"/>
      <c r="B6" s="3"/>
      <c r="C6" s="4"/>
      <c r="D6" s="3"/>
      <c r="E6" s="3"/>
      <c r="F6" s="3"/>
      <c r="G6" s="3"/>
      <c r="H6" s="3"/>
    </row>
    <row r="7" spans="1:15" s="5" customFormat="1" ht="90.75" thickBot="1" x14ac:dyDescent="0.3">
      <c r="A7" s="16" t="s">
        <v>18</v>
      </c>
      <c r="B7" s="17" t="s">
        <v>0</v>
      </c>
      <c r="C7" s="17" t="s">
        <v>1</v>
      </c>
      <c r="D7" s="18" t="s">
        <v>2</v>
      </c>
      <c r="E7" s="18" t="s">
        <v>3</v>
      </c>
      <c r="F7" s="19" t="s">
        <v>19</v>
      </c>
      <c r="G7" s="19" t="s">
        <v>21</v>
      </c>
      <c r="H7" s="19" t="s">
        <v>29</v>
      </c>
      <c r="I7" s="19" t="s">
        <v>4</v>
      </c>
      <c r="J7" s="19" t="s">
        <v>6</v>
      </c>
      <c r="K7" s="19" t="s">
        <v>5</v>
      </c>
      <c r="L7" s="20" t="s">
        <v>7</v>
      </c>
    </row>
    <row r="8" spans="1:15" s="9" customFormat="1" ht="15.75" customHeight="1" x14ac:dyDescent="0.2">
      <c r="A8" s="48" t="s">
        <v>11</v>
      </c>
      <c r="B8" s="64" t="s">
        <v>31</v>
      </c>
      <c r="C8" s="44" t="s">
        <v>42</v>
      </c>
      <c r="D8" s="23" t="s">
        <v>32</v>
      </c>
      <c r="E8" s="44" t="s">
        <v>20</v>
      </c>
      <c r="F8" s="46">
        <v>14794000</v>
      </c>
      <c r="G8" s="30">
        <v>360740</v>
      </c>
      <c r="H8" s="32"/>
      <c r="I8" s="34"/>
      <c r="J8" s="26">
        <f>H8+(H8*I8)</f>
        <v>0</v>
      </c>
      <c r="K8" s="26">
        <f>H8*G8</f>
        <v>0</v>
      </c>
      <c r="L8" s="28">
        <f>J8*G8</f>
        <v>0</v>
      </c>
      <c r="O8" s="15"/>
    </row>
    <row r="9" spans="1:15" s="9" customFormat="1" ht="15.75" customHeight="1" x14ac:dyDescent="0.2">
      <c r="A9" s="49"/>
      <c r="B9" s="65"/>
      <c r="C9" s="67"/>
      <c r="D9" s="25" t="s">
        <v>33</v>
      </c>
      <c r="E9" s="67"/>
      <c r="F9" s="68"/>
      <c r="G9" s="78"/>
      <c r="H9" s="79"/>
      <c r="I9" s="80"/>
      <c r="J9" s="62"/>
      <c r="K9" s="62"/>
      <c r="L9" s="73"/>
      <c r="O9" s="15"/>
    </row>
    <row r="10" spans="1:15" s="9" customFormat="1" ht="15" customHeight="1" thickBot="1" x14ac:dyDescent="0.25">
      <c r="A10" s="63"/>
      <c r="B10" s="66"/>
      <c r="C10" s="45"/>
      <c r="D10" s="24" t="s">
        <v>34</v>
      </c>
      <c r="E10" s="45"/>
      <c r="F10" s="47"/>
      <c r="G10" s="31"/>
      <c r="H10" s="33"/>
      <c r="I10" s="35"/>
      <c r="J10" s="27"/>
      <c r="K10" s="27"/>
      <c r="L10" s="29"/>
      <c r="O10" s="15"/>
    </row>
    <row r="11" spans="1:15" s="13" customFormat="1" ht="20.100000000000001" customHeight="1" thickBot="1" x14ac:dyDescent="0.3">
      <c r="A11" s="42" t="s">
        <v>22</v>
      </c>
      <c r="B11" s="43"/>
      <c r="C11" s="43"/>
      <c r="D11" s="43"/>
      <c r="E11" s="43"/>
      <c r="F11" s="43"/>
      <c r="G11" s="43"/>
      <c r="H11" s="43"/>
      <c r="I11" s="43"/>
      <c r="J11" s="43"/>
      <c r="K11" s="21">
        <f>SUM(K8:K10)</f>
        <v>0</v>
      </c>
      <c r="L11" s="22">
        <f>SUM(L8:L10)</f>
        <v>0</v>
      </c>
    </row>
    <row r="12" spans="1:15" ht="15.75" thickBot="1" x14ac:dyDescent="0.3">
      <c r="A12" s="2"/>
      <c r="K12" s="14"/>
      <c r="L12" s="14"/>
    </row>
    <row r="13" spans="1:15" s="5" customFormat="1" ht="90.75" thickBot="1" x14ac:dyDescent="0.3">
      <c r="A13" s="16" t="s">
        <v>18</v>
      </c>
      <c r="B13" s="17" t="s">
        <v>0</v>
      </c>
      <c r="C13" s="17" t="s">
        <v>1</v>
      </c>
      <c r="D13" s="18" t="s">
        <v>2</v>
      </c>
      <c r="E13" s="18" t="s">
        <v>3</v>
      </c>
      <c r="F13" s="19" t="s">
        <v>19</v>
      </c>
      <c r="G13" s="19" t="s">
        <v>21</v>
      </c>
      <c r="H13" s="19" t="s">
        <v>29</v>
      </c>
      <c r="I13" s="19" t="s">
        <v>4</v>
      </c>
      <c r="J13" s="19" t="s">
        <v>6</v>
      </c>
      <c r="K13" s="19" t="s">
        <v>5</v>
      </c>
      <c r="L13" s="20" t="s">
        <v>7</v>
      </c>
    </row>
    <row r="14" spans="1:15" ht="24.75" customHeight="1" x14ac:dyDescent="0.25">
      <c r="A14" s="48" t="s">
        <v>13</v>
      </c>
      <c r="B14" s="50" t="s">
        <v>31</v>
      </c>
      <c r="C14" s="44" t="s">
        <v>43</v>
      </c>
      <c r="D14" s="52" t="s">
        <v>35</v>
      </c>
      <c r="E14" s="44" t="s">
        <v>20</v>
      </c>
      <c r="F14" s="54">
        <v>181000</v>
      </c>
      <c r="G14" s="56">
        <v>6380</v>
      </c>
      <c r="H14" s="58"/>
      <c r="I14" s="60"/>
      <c r="J14" s="38">
        <f>H14+(H14*I14)</f>
        <v>0</v>
      </c>
      <c r="K14" s="38">
        <f>H14*G14</f>
        <v>0</v>
      </c>
      <c r="L14" s="40">
        <f>J14*G14</f>
        <v>0</v>
      </c>
    </row>
    <row r="15" spans="1:15" ht="24.75" customHeight="1" thickBot="1" x14ac:dyDescent="0.3">
      <c r="A15" s="49"/>
      <c r="B15" s="51"/>
      <c r="C15" s="45"/>
      <c r="D15" s="53"/>
      <c r="E15" s="45"/>
      <c r="F15" s="55"/>
      <c r="G15" s="57"/>
      <c r="H15" s="59"/>
      <c r="I15" s="61"/>
      <c r="J15" s="39"/>
      <c r="K15" s="39"/>
      <c r="L15" s="41"/>
    </row>
    <row r="16" spans="1:15" s="9" customFormat="1" ht="20.100000000000001" customHeight="1" thickBot="1" x14ac:dyDescent="0.3">
      <c r="A16" s="42" t="s">
        <v>23</v>
      </c>
      <c r="B16" s="43"/>
      <c r="C16" s="43"/>
      <c r="D16" s="43"/>
      <c r="E16" s="43"/>
      <c r="F16" s="43"/>
      <c r="G16" s="43"/>
      <c r="H16" s="43"/>
      <c r="I16" s="43"/>
      <c r="J16" s="43"/>
      <c r="K16" s="21">
        <f>SUM(K14)</f>
        <v>0</v>
      </c>
      <c r="L16" s="22">
        <f>SUM(L14)</f>
        <v>0</v>
      </c>
    </row>
    <row r="17" spans="1:12" ht="15.75" thickBot="1" x14ac:dyDescent="0.3">
      <c r="A17" s="2"/>
      <c r="K17" s="14"/>
      <c r="L17" s="14"/>
    </row>
    <row r="18" spans="1:12" s="5" customFormat="1" ht="90.75" thickBot="1" x14ac:dyDescent="0.3">
      <c r="A18" s="16" t="s">
        <v>18</v>
      </c>
      <c r="B18" s="17" t="s">
        <v>0</v>
      </c>
      <c r="C18" s="17" t="s">
        <v>1</v>
      </c>
      <c r="D18" s="18" t="s">
        <v>2</v>
      </c>
      <c r="E18" s="18" t="s">
        <v>3</v>
      </c>
      <c r="F18" s="19" t="s">
        <v>19</v>
      </c>
      <c r="G18" s="19" t="s">
        <v>21</v>
      </c>
      <c r="H18" s="19" t="s">
        <v>29</v>
      </c>
      <c r="I18" s="19" t="s">
        <v>4</v>
      </c>
      <c r="J18" s="19" t="s">
        <v>6</v>
      </c>
      <c r="K18" s="19" t="s">
        <v>5</v>
      </c>
      <c r="L18" s="20" t="s">
        <v>7</v>
      </c>
    </row>
    <row r="19" spans="1:12" x14ac:dyDescent="0.25">
      <c r="A19" s="48" t="s">
        <v>14</v>
      </c>
      <c r="B19" s="50" t="s">
        <v>36</v>
      </c>
      <c r="C19" s="44" t="s">
        <v>37</v>
      </c>
      <c r="D19" s="36" t="s">
        <v>27</v>
      </c>
      <c r="E19" s="44" t="s">
        <v>20</v>
      </c>
      <c r="F19" s="46">
        <v>5145000</v>
      </c>
      <c r="G19" s="30">
        <v>384440</v>
      </c>
      <c r="H19" s="32"/>
      <c r="I19" s="34"/>
      <c r="J19" s="26">
        <f>H19+(H19*I19)</f>
        <v>0</v>
      </c>
      <c r="K19" s="26">
        <f>H19*G19</f>
        <v>0</v>
      </c>
      <c r="L19" s="28">
        <f>J19*G19</f>
        <v>0</v>
      </c>
    </row>
    <row r="20" spans="1:12" ht="15.75" thickBot="1" x14ac:dyDescent="0.3">
      <c r="A20" s="49"/>
      <c r="B20" s="51"/>
      <c r="C20" s="45"/>
      <c r="D20" s="37"/>
      <c r="E20" s="45"/>
      <c r="F20" s="47"/>
      <c r="G20" s="31"/>
      <c r="H20" s="33"/>
      <c r="I20" s="35"/>
      <c r="J20" s="27"/>
      <c r="K20" s="27"/>
      <c r="L20" s="29"/>
    </row>
    <row r="21" spans="1:12" s="9" customFormat="1" ht="20.100000000000001" customHeight="1" thickBot="1" x14ac:dyDescent="0.3">
      <c r="A21" s="42" t="s">
        <v>25</v>
      </c>
      <c r="B21" s="43"/>
      <c r="C21" s="43"/>
      <c r="D21" s="43"/>
      <c r="E21" s="43"/>
      <c r="F21" s="43"/>
      <c r="G21" s="43"/>
      <c r="H21" s="43"/>
      <c r="I21" s="43"/>
      <c r="J21" s="43"/>
      <c r="K21" s="21">
        <f>SUM(K19:K20)</f>
        <v>0</v>
      </c>
      <c r="L21" s="22">
        <f>SUM(L19:L20)</f>
        <v>0</v>
      </c>
    </row>
    <row r="22" spans="1:12" ht="15.75" thickBot="1" x14ac:dyDescent="0.3">
      <c r="A22" s="2"/>
      <c r="K22" s="14"/>
      <c r="L22" s="14"/>
    </row>
    <row r="23" spans="1:12" s="5" customFormat="1" ht="90.75" thickBot="1" x14ac:dyDescent="0.3">
      <c r="A23" s="16" t="s">
        <v>18</v>
      </c>
      <c r="B23" s="17" t="s">
        <v>0</v>
      </c>
      <c r="C23" s="17" t="s">
        <v>1</v>
      </c>
      <c r="D23" s="18" t="s">
        <v>2</v>
      </c>
      <c r="E23" s="18" t="s">
        <v>3</v>
      </c>
      <c r="F23" s="19" t="s">
        <v>19</v>
      </c>
      <c r="G23" s="19" t="s">
        <v>21</v>
      </c>
      <c r="H23" s="19" t="s">
        <v>29</v>
      </c>
      <c r="I23" s="19" t="s">
        <v>4</v>
      </c>
      <c r="J23" s="19" t="s">
        <v>6</v>
      </c>
      <c r="K23" s="19" t="s">
        <v>5</v>
      </c>
      <c r="L23" s="20" t="s">
        <v>7</v>
      </c>
    </row>
    <row r="24" spans="1:12" x14ac:dyDescent="0.25">
      <c r="A24" s="48" t="s">
        <v>15</v>
      </c>
      <c r="B24" s="50" t="s">
        <v>38</v>
      </c>
      <c r="C24" s="44" t="s">
        <v>39</v>
      </c>
      <c r="D24" s="23" t="s">
        <v>40</v>
      </c>
      <c r="E24" s="44" t="s">
        <v>20</v>
      </c>
      <c r="F24" s="46">
        <v>3470000</v>
      </c>
      <c r="G24" s="30">
        <v>218610</v>
      </c>
      <c r="H24" s="32"/>
      <c r="I24" s="34"/>
      <c r="J24" s="26">
        <f>H24+(H24*I24)</f>
        <v>0</v>
      </c>
      <c r="K24" s="26">
        <f>H24*G24</f>
        <v>0</v>
      </c>
      <c r="L24" s="28">
        <f>J24*G24</f>
        <v>0</v>
      </c>
    </row>
    <row r="25" spans="1:12" ht="15.75" thickBot="1" x14ac:dyDescent="0.3">
      <c r="A25" s="49"/>
      <c r="B25" s="51"/>
      <c r="C25" s="45"/>
      <c r="D25" s="24" t="s">
        <v>27</v>
      </c>
      <c r="E25" s="45"/>
      <c r="F25" s="47"/>
      <c r="G25" s="31"/>
      <c r="H25" s="33"/>
      <c r="I25" s="35"/>
      <c r="J25" s="27"/>
      <c r="K25" s="27"/>
      <c r="L25" s="29"/>
    </row>
    <row r="26" spans="1:12" s="9" customFormat="1" ht="20.100000000000001" customHeight="1" thickBot="1" x14ac:dyDescent="0.3">
      <c r="A26" s="42" t="s">
        <v>24</v>
      </c>
      <c r="B26" s="43"/>
      <c r="C26" s="43"/>
      <c r="D26" s="43"/>
      <c r="E26" s="43"/>
      <c r="F26" s="43"/>
      <c r="G26" s="43"/>
      <c r="H26" s="43"/>
      <c r="I26" s="43"/>
      <c r="J26" s="43"/>
      <c r="K26" s="21">
        <f>SUM(K24:K25)</f>
        <v>0</v>
      </c>
      <c r="L26" s="22">
        <f>SUM(L24:L25)</f>
        <v>0</v>
      </c>
    </row>
    <row r="27" spans="1:12" ht="15.75" thickBot="1" x14ac:dyDescent="0.3">
      <c r="A27" s="2"/>
      <c r="K27" s="14"/>
      <c r="L27" s="14"/>
    </row>
    <row r="28" spans="1:12" s="5" customFormat="1" ht="90.75" thickBot="1" x14ac:dyDescent="0.3">
      <c r="A28" s="16" t="s">
        <v>18</v>
      </c>
      <c r="B28" s="17" t="s">
        <v>0</v>
      </c>
      <c r="C28" s="17" t="s">
        <v>1</v>
      </c>
      <c r="D28" s="18" t="s">
        <v>2</v>
      </c>
      <c r="E28" s="18" t="s">
        <v>3</v>
      </c>
      <c r="F28" s="19" t="s">
        <v>19</v>
      </c>
      <c r="G28" s="19" t="s">
        <v>21</v>
      </c>
      <c r="H28" s="19" t="s">
        <v>29</v>
      </c>
      <c r="I28" s="19" t="s">
        <v>4</v>
      </c>
      <c r="J28" s="19" t="s">
        <v>6</v>
      </c>
      <c r="K28" s="19" t="s">
        <v>5</v>
      </c>
      <c r="L28" s="20" t="s">
        <v>7</v>
      </c>
    </row>
    <row r="29" spans="1:12" x14ac:dyDescent="0.25">
      <c r="A29" s="48" t="s">
        <v>12</v>
      </c>
      <c r="B29" s="50" t="s">
        <v>38</v>
      </c>
      <c r="C29" s="44" t="s">
        <v>41</v>
      </c>
      <c r="D29" s="52" t="s">
        <v>28</v>
      </c>
      <c r="E29" s="44" t="s">
        <v>20</v>
      </c>
      <c r="F29" s="54">
        <v>5718000</v>
      </c>
      <c r="G29" s="56">
        <v>1706070</v>
      </c>
      <c r="H29" s="58"/>
      <c r="I29" s="60"/>
      <c r="J29" s="38">
        <f>H29+(H29*I29)</f>
        <v>0</v>
      </c>
      <c r="K29" s="38">
        <f>H29*G29</f>
        <v>0</v>
      </c>
      <c r="L29" s="40">
        <f>J29*G29</f>
        <v>0</v>
      </c>
    </row>
    <row r="30" spans="1:12" ht="15.75" thickBot="1" x14ac:dyDescent="0.3">
      <c r="A30" s="49"/>
      <c r="B30" s="51"/>
      <c r="C30" s="45"/>
      <c r="D30" s="53"/>
      <c r="E30" s="45"/>
      <c r="F30" s="55"/>
      <c r="G30" s="57"/>
      <c r="H30" s="59"/>
      <c r="I30" s="61"/>
      <c r="J30" s="39"/>
      <c r="K30" s="39"/>
      <c r="L30" s="41"/>
    </row>
    <row r="31" spans="1:12" s="9" customFormat="1" ht="20.100000000000001" customHeight="1" thickBot="1" x14ac:dyDescent="0.3">
      <c r="A31" s="42" t="s">
        <v>26</v>
      </c>
      <c r="B31" s="43"/>
      <c r="C31" s="43"/>
      <c r="D31" s="43"/>
      <c r="E31" s="43"/>
      <c r="F31" s="43"/>
      <c r="G31" s="43"/>
      <c r="H31" s="43"/>
      <c r="I31" s="43"/>
      <c r="J31" s="43"/>
      <c r="K31" s="21">
        <f>SUM(K29)</f>
        <v>0</v>
      </c>
      <c r="L31" s="22">
        <f>SUM(L29)</f>
        <v>0</v>
      </c>
    </row>
    <row r="32" spans="1:12" x14ac:dyDescent="0.25">
      <c r="A32" s="2"/>
      <c r="K32" s="14"/>
      <c r="L32" s="14"/>
    </row>
    <row r="33" spans="1:12" x14ac:dyDescent="0.25">
      <c r="A33" s="2" t="s">
        <v>9</v>
      </c>
      <c r="K33" s="14"/>
      <c r="L33" s="14"/>
    </row>
    <row r="35" spans="1:12" x14ac:dyDescent="0.25">
      <c r="F35" s="10"/>
      <c r="G35" s="8"/>
    </row>
    <row r="55" spans="1:8" x14ac:dyDescent="0.25">
      <c r="A55" s="7"/>
      <c r="H55" s="8"/>
    </row>
    <row r="56" spans="1:8" x14ac:dyDescent="0.25">
      <c r="B56" s="2"/>
      <c r="C56" s="2"/>
      <c r="D56" s="2"/>
      <c r="E56" s="2"/>
      <c r="F56" s="2"/>
      <c r="G56" s="2"/>
      <c r="H56" s="2"/>
    </row>
  </sheetData>
  <mergeCells count="67">
    <mergeCell ref="A4:C4"/>
    <mergeCell ref="D4:L4"/>
    <mergeCell ref="A21:J21"/>
    <mergeCell ref="F19:F20"/>
    <mergeCell ref="A24:A25"/>
    <mergeCell ref="B24:B25"/>
    <mergeCell ref="C24:C25"/>
    <mergeCell ref="C14:C15"/>
    <mergeCell ref="C19:C20"/>
    <mergeCell ref="J14:J15"/>
    <mergeCell ref="K14:K15"/>
    <mergeCell ref="L14:L15"/>
    <mergeCell ref="A11:J11"/>
    <mergeCell ref="G8:G10"/>
    <mergeCell ref="H8:H10"/>
    <mergeCell ref="I8:I10"/>
    <mergeCell ref="A1:L1"/>
    <mergeCell ref="A2:L2"/>
    <mergeCell ref="E19:E20"/>
    <mergeCell ref="F14:F15"/>
    <mergeCell ref="A19:A20"/>
    <mergeCell ref="B19:B20"/>
    <mergeCell ref="A16:J16"/>
    <mergeCell ref="D14:D15"/>
    <mergeCell ref="E14:E15"/>
    <mergeCell ref="G14:G15"/>
    <mergeCell ref="H14:H15"/>
    <mergeCell ref="I14:I15"/>
    <mergeCell ref="K8:K10"/>
    <mergeCell ref="L8:L10"/>
    <mergeCell ref="A14:A15"/>
    <mergeCell ref="B14:B15"/>
    <mergeCell ref="J8:J10"/>
    <mergeCell ref="A8:A10"/>
    <mergeCell ref="B8:B10"/>
    <mergeCell ref="C8:C10"/>
    <mergeCell ref="E8:E10"/>
    <mergeCell ref="F8:F10"/>
    <mergeCell ref="K29:K30"/>
    <mergeCell ref="L29:L30"/>
    <mergeCell ref="A31:J31"/>
    <mergeCell ref="E24:E25"/>
    <mergeCell ref="F24:F25"/>
    <mergeCell ref="A26:J26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D19:D20"/>
    <mergeCell ref="G19:G20"/>
    <mergeCell ref="H19:H20"/>
    <mergeCell ref="I19:I20"/>
    <mergeCell ref="J19:J20"/>
    <mergeCell ref="K19:K20"/>
    <mergeCell ref="L19:L20"/>
    <mergeCell ref="G24:G25"/>
    <mergeCell ref="H24:H25"/>
    <mergeCell ref="I24:I25"/>
    <mergeCell ref="J24:J25"/>
    <mergeCell ref="K24:K25"/>
    <mergeCell ref="L24:L25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Footer>Stránka &amp;P z &amp;N</oddFooter>
  </headerFooter>
  <rowBreaks count="1" manualBreakCount="1">
    <brk id="2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2023-06-20T12:08:19Z</cp:lastPrinted>
  <dcterms:created xsi:type="dcterms:W3CDTF">2018-10-10T08:23:47Z</dcterms:created>
  <dcterms:modified xsi:type="dcterms:W3CDTF">2023-06-25T17:47:45Z</dcterms:modified>
</cp:coreProperties>
</file>