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'Ceník'!$A$1:$L$33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<sst xmlns="http://schemas.openxmlformats.org/spreadsheetml/2006/main" count="99" uniqueCount="44">
  <si>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</si>
  <si>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</si>
  <si>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</si>
  <si>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</si>
  <si>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</si>
  <si>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</si>
  <si>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</si>
  <si>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</si>
  <si>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</si>
  <si>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</si>
  <si>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</si>
  <si>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</si>
  <si>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</si>
  <si>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</si>
  <si>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</si>
  <si>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</si>
  <si>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</si>
  <si>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</si>
  <si>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</si>
  <si>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</si>
  <si>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</si>
  <si>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</si>
  <si>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</si>
  <si>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2 </t>
  </si>
  <si>
    <t xml:space="preserve">Celkem za 48 měsíců - ČÁST 4 </t>
  </si>
  <si>
    <t xml:space="preserve">Celkem za 48 měsíců - ČÁST 3 </t>
  </si>
  <si>
    <t xml:space="preserve">Celkem za 48 měsíců - ČÁST 5 </t>
  </si>
  <si>
    <t>1G INJ/INF PLV SOL 10</t>
  </si>
  <si>
    <t>2G INJ/INF PLV SOL 10</t>
  </si>
  <si>
    <t>Jednotková cena za jednotku lékové formy bez DPH</t>
  </si>
  <si>
    <t>LÉČIVA PRO JIHNEM (062023)</t>
  </si>
  <si>
    <t>J01CR02</t>
  </si>
  <si>
    <t>1000MG/200MG INJ/INF PLV SOL 10</t>
  </si>
  <si>
    <t>1000MG/200MG INJ/INF PLV SOL 5</t>
  </si>
  <si>
    <t>1000MG/200MG INJ/INF PLV SOL 50</t>
  </si>
  <si>
    <t>500MG/100MG INJ/INF PLV SOL 5</t>
  </si>
  <si>
    <t>J01DB04</t>
  </si>
  <si>
    <t>CEFAZOLIN</t>
  </si>
  <si>
    <t>J01DD01</t>
  </si>
  <si>
    <t>CEFOTAXIM, obsah 1G</t>
  </si>
  <si>
    <t>1G INJ/INF PLV SOL 1</t>
  </si>
  <si>
    <t>CEFOTAXIM, obsah 2G</t>
  </si>
  <si>
    <t>AMOXICILIN A INHIBITOR BETA-LAKTAMASY, obsah 1000MG amoxicilinu a 200MG kys. klavulanové</t>
  </si>
  <si>
    <t>AMOXICILIN A INHIBITOR BETA-LAKTAMASY, obsah 500MG amoxicilinu a 100MG kys. klavulanové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</si>
</sst>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3" fontId="30" fillId="0" borderId="0" xfId="0" applyNumberFormat="1" applyFont="1"/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4" fontId="30" fillId="30" borderId="17" xfId="0" applyNumberFormat="1" applyFont="1" applyFill="1" applyBorder="1" applyAlignment="1">
      <alignment horizontal="center" vertical="center"/>
    </xf>
    <xf numFmtId="164" fontId="30" fillId="30" borderId="18" xfId="0" applyNumberFormat="1" applyFont="1" applyFill="1" applyBorder="1" applyAlignment="1">
      <alignment horizontal="center" vertical="center"/>
    </xf>
    <xf numFmtId="9" fontId="30" fillId="30" borderId="17" xfId="0" applyNumberFormat="1" applyFont="1" applyFill="1" applyBorder="1" applyAlignment="1">
      <alignment horizontal="center" vertical="center"/>
    </xf>
    <xf numFmtId="9" fontId="30" fillId="30" borderId="1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/>
    </xf>
    <xf numFmtId="0" fontId="26" fillId="26" borderId="2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164" fontId="30" fillId="30" borderId="15" xfId="0" applyNumberFormat="1" applyFont="1" applyFill="1" applyBorder="1" applyAlignment="1">
      <alignment horizontal="center" vertical="center"/>
    </xf>
    <xf numFmtId="9" fontId="30" fillId="30" borderId="14" xfId="0" applyNumberFormat="1" applyFont="1" applyFill="1" applyBorder="1" applyAlignment="1">
      <alignment horizontal="center" vertical="center"/>
    </xf>
    <xf numFmtId="9" fontId="30" fillId="30" borderId="15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6" fillId="26" borderId="2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164" fontId="30" fillId="30" borderId="25" xfId="0" applyNumberFormat="1" applyFont="1" applyFill="1" applyBorder="1" applyAlignment="1">
      <alignment horizontal="center" vertical="center"/>
    </xf>
    <xf numFmtId="9" fontId="30" fillId="30" borderId="2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777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796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5857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258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841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976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995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175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194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661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86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showGridLines="0" tabSelected="1" workbookViewId="0" topLeftCell="A1">
      <selection activeCell="C14" sqref="C14:C15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0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74" t="s">
        <v>16</v>
      </c>
      <c r="B4" s="75"/>
      <c r="C4" s="75"/>
      <c r="D4" s="75" t="s">
        <v>30</v>
      </c>
      <c r="E4" s="76"/>
      <c r="F4" s="76"/>
      <c r="G4" s="76"/>
      <c r="H4" s="76"/>
      <c r="I4" s="76"/>
      <c r="J4" s="76"/>
      <c r="K4" s="76"/>
      <c r="L4" s="77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6" t="s">
        <v>18</v>
      </c>
      <c r="B7" s="17" t="s">
        <v>0</v>
      </c>
      <c r="C7" s="17" t="s">
        <v>1</v>
      </c>
      <c r="D7" s="18" t="s">
        <v>2</v>
      </c>
      <c r="E7" s="18" t="s">
        <v>3</v>
      </c>
      <c r="F7" s="19" t="s">
        <v>19</v>
      </c>
      <c r="G7" s="19" t="s">
        <v>21</v>
      </c>
      <c r="H7" s="19" t="s">
        <v>29</v>
      </c>
      <c r="I7" s="19" t="s">
        <v>4</v>
      </c>
      <c r="J7" s="19" t="s">
        <v>6</v>
      </c>
      <c r="K7" s="19" t="s">
        <v>5</v>
      </c>
      <c r="L7" s="20" t="s">
        <v>7</v>
      </c>
    </row>
    <row r="8" spans="1:15" s="9" customFormat="1" ht="15.75" customHeight="1">
      <c r="A8" s="48" t="s">
        <v>11</v>
      </c>
      <c r="B8" s="64" t="s">
        <v>31</v>
      </c>
      <c r="C8" s="44" t="s">
        <v>42</v>
      </c>
      <c r="D8" s="23" t="s">
        <v>32</v>
      </c>
      <c r="E8" s="44" t="s">
        <v>20</v>
      </c>
      <c r="F8" s="46">
        <v>14794000</v>
      </c>
      <c r="G8" s="30">
        <v>360740</v>
      </c>
      <c r="H8" s="32"/>
      <c r="I8" s="34"/>
      <c r="J8" s="26">
        <f>H8+(H8*I8)</f>
        <v>0</v>
      </c>
      <c r="K8" s="26">
        <f>H8*G8</f>
        <v>0</v>
      </c>
      <c r="L8" s="28">
        <f>J8*G8</f>
        <v>0</v>
      </c>
      <c r="O8" s="15"/>
    </row>
    <row r="9" spans="1:15" s="9" customFormat="1" ht="15.75" customHeight="1">
      <c r="A9" s="49"/>
      <c r="B9" s="65"/>
      <c r="C9" s="67"/>
      <c r="D9" s="25" t="s">
        <v>33</v>
      </c>
      <c r="E9" s="67"/>
      <c r="F9" s="68"/>
      <c r="G9" s="78"/>
      <c r="H9" s="79"/>
      <c r="I9" s="80"/>
      <c r="J9" s="62"/>
      <c r="K9" s="62"/>
      <c r="L9" s="73"/>
      <c r="O9" s="15"/>
    </row>
    <row r="10" spans="1:15" s="9" customFormat="1" ht="15" customHeight="1" thickBot="1">
      <c r="A10" s="63"/>
      <c r="B10" s="66"/>
      <c r="C10" s="45"/>
      <c r="D10" s="24" t="s">
        <v>34</v>
      </c>
      <c r="E10" s="45"/>
      <c r="F10" s="47"/>
      <c r="G10" s="31"/>
      <c r="H10" s="33"/>
      <c r="I10" s="35"/>
      <c r="J10" s="27"/>
      <c r="K10" s="27"/>
      <c r="L10" s="29"/>
      <c r="O10" s="15"/>
    </row>
    <row r="11" spans="1:12" s="13" customFormat="1" ht="20.1" customHeight="1" thickBot="1">
      <c r="A11" s="42" t="s">
        <v>22</v>
      </c>
      <c r="B11" s="43"/>
      <c r="C11" s="43"/>
      <c r="D11" s="43"/>
      <c r="E11" s="43"/>
      <c r="F11" s="43"/>
      <c r="G11" s="43"/>
      <c r="H11" s="43"/>
      <c r="I11" s="43"/>
      <c r="J11" s="43"/>
      <c r="K11" s="21">
        <f>SUM(K8:K10)</f>
        <v>0</v>
      </c>
      <c r="L11" s="22">
        <f>SUM(L8:L10)</f>
        <v>0</v>
      </c>
    </row>
    <row r="12" spans="1:12" ht="15.75" thickBot="1">
      <c r="A12" s="2"/>
      <c r="K12" s="14"/>
      <c r="L12" s="14"/>
    </row>
    <row r="13" spans="1:12" s="5" customFormat="1" ht="90.75" thickBot="1">
      <c r="A13" s="16" t="s">
        <v>18</v>
      </c>
      <c r="B13" s="17" t="s">
        <v>0</v>
      </c>
      <c r="C13" s="17" t="s">
        <v>1</v>
      </c>
      <c r="D13" s="18" t="s">
        <v>2</v>
      </c>
      <c r="E13" s="18" t="s">
        <v>3</v>
      </c>
      <c r="F13" s="19" t="s">
        <v>19</v>
      </c>
      <c r="G13" s="19" t="s">
        <v>21</v>
      </c>
      <c r="H13" s="19" t="s">
        <v>29</v>
      </c>
      <c r="I13" s="19" t="s">
        <v>4</v>
      </c>
      <c r="J13" s="19" t="s">
        <v>6</v>
      </c>
      <c r="K13" s="19" t="s">
        <v>5</v>
      </c>
      <c r="L13" s="20" t="s">
        <v>7</v>
      </c>
    </row>
    <row r="14" spans="1:12" ht="24.75" customHeight="1">
      <c r="A14" s="48" t="s">
        <v>13</v>
      </c>
      <c r="B14" s="50" t="s">
        <v>31</v>
      </c>
      <c r="C14" s="44" t="s">
        <v>43</v>
      </c>
      <c r="D14" s="52" t="s">
        <v>35</v>
      </c>
      <c r="E14" s="44" t="s">
        <v>20</v>
      </c>
      <c r="F14" s="54">
        <v>181000</v>
      </c>
      <c r="G14" s="56">
        <v>6380</v>
      </c>
      <c r="H14" s="58"/>
      <c r="I14" s="60"/>
      <c r="J14" s="38">
        <f>H14+(H14*I14)</f>
        <v>0</v>
      </c>
      <c r="K14" s="38">
        <f>H14*G14</f>
        <v>0</v>
      </c>
      <c r="L14" s="40">
        <f>J14*G14</f>
        <v>0</v>
      </c>
    </row>
    <row r="15" spans="1:12" ht="24.75" customHeight="1" thickBot="1">
      <c r="A15" s="49"/>
      <c r="B15" s="51"/>
      <c r="C15" s="45"/>
      <c r="D15" s="53"/>
      <c r="E15" s="45"/>
      <c r="F15" s="55"/>
      <c r="G15" s="57"/>
      <c r="H15" s="59"/>
      <c r="I15" s="61"/>
      <c r="J15" s="39"/>
      <c r="K15" s="39"/>
      <c r="L15" s="41"/>
    </row>
    <row r="16" spans="1:12" s="9" customFormat="1" ht="20.1" customHeight="1" thickBot="1">
      <c r="A16" s="42" t="s">
        <v>23</v>
      </c>
      <c r="B16" s="43"/>
      <c r="C16" s="43"/>
      <c r="D16" s="43"/>
      <c r="E16" s="43"/>
      <c r="F16" s="43"/>
      <c r="G16" s="43"/>
      <c r="H16" s="43"/>
      <c r="I16" s="43"/>
      <c r="J16" s="43"/>
      <c r="K16" s="21">
        <f>SUM(K14)</f>
        <v>0</v>
      </c>
      <c r="L16" s="22">
        <f>SUM(L14)</f>
        <v>0</v>
      </c>
    </row>
    <row r="17" spans="1:12" ht="15.75" thickBot="1">
      <c r="A17" s="2"/>
      <c r="K17" s="14"/>
      <c r="L17" s="14"/>
    </row>
    <row r="18" spans="1:12" s="5" customFormat="1" ht="90.75" thickBot="1">
      <c r="A18" s="16" t="s">
        <v>18</v>
      </c>
      <c r="B18" s="17" t="s">
        <v>0</v>
      </c>
      <c r="C18" s="17" t="s">
        <v>1</v>
      </c>
      <c r="D18" s="18" t="s">
        <v>2</v>
      </c>
      <c r="E18" s="18" t="s">
        <v>3</v>
      </c>
      <c r="F18" s="19" t="s">
        <v>19</v>
      </c>
      <c r="G18" s="19" t="s">
        <v>21</v>
      </c>
      <c r="H18" s="19" t="s">
        <v>29</v>
      </c>
      <c r="I18" s="19" t="s">
        <v>4</v>
      </c>
      <c r="J18" s="19" t="s">
        <v>6</v>
      </c>
      <c r="K18" s="19" t="s">
        <v>5</v>
      </c>
      <c r="L18" s="20" t="s">
        <v>7</v>
      </c>
    </row>
    <row r="19" spans="1:12" ht="15">
      <c r="A19" s="48" t="s">
        <v>14</v>
      </c>
      <c r="B19" s="50" t="s">
        <v>36</v>
      </c>
      <c r="C19" s="44" t="s">
        <v>37</v>
      </c>
      <c r="D19" s="36" t="s">
        <v>27</v>
      </c>
      <c r="E19" s="44" t="s">
        <v>20</v>
      </c>
      <c r="F19" s="46">
        <v>5145000</v>
      </c>
      <c r="G19" s="30">
        <v>384440</v>
      </c>
      <c r="H19" s="32"/>
      <c r="I19" s="34"/>
      <c r="J19" s="26">
        <f>H19+(H19*I19)</f>
        <v>0</v>
      </c>
      <c r="K19" s="26">
        <f>H19*G19</f>
        <v>0</v>
      </c>
      <c r="L19" s="28">
        <f>J19*G19</f>
        <v>0</v>
      </c>
    </row>
    <row r="20" spans="1:12" ht="15.75" thickBot="1">
      <c r="A20" s="49"/>
      <c r="B20" s="51"/>
      <c r="C20" s="45"/>
      <c r="D20" s="37"/>
      <c r="E20" s="45"/>
      <c r="F20" s="47"/>
      <c r="G20" s="31"/>
      <c r="H20" s="33"/>
      <c r="I20" s="35"/>
      <c r="J20" s="27"/>
      <c r="K20" s="27"/>
      <c r="L20" s="29"/>
    </row>
    <row r="21" spans="1:12" s="9" customFormat="1" ht="20.1" customHeight="1" thickBot="1">
      <c r="A21" s="42" t="s">
        <v>25</v>
      </c>
      <c r="B21" s="43"/>
      <c r="C21" s="43"/>
      <c r="D21" s="43"/>
      <c r="E21" s="43"/>
      <c r="F21" s="43"/>
      <c r="G21" s="43"/>
      <c r="H21" s="43"/>
      <c r="I21" s="43"/>
      <c r="J21" s="43"/>
      <c r="K21" s="21">
        <f>SUM(K19:K20)</f>
        <v>0</v>
      </c>
      <c r="L21" s="22">
        <f>SUM(L19:L20)</f>
        <v>0</v>
      </c>
    </row>
    <row r="22" spans="1:12" ht="15.75" thickBot="1">
      <c r="A22" s="2"/>
      <c r="K22" s="14"/>
      <c r="L22" s="14"/>
    </row>
    <row r="23" spans="1:12" s="5" customFormat="1" ht="90.75" thickBot="1">
      <c r="A23" s="16" t="s">
        <v>18</v>
      </c>
      <c r="B23" s="17" t="s">
        <v>0</v>
      </c>
      <c r="C23" s="17" t="s">
        <v>1</v>
      </c>
      <c r="D23" s="18" t="s">
        <v>2</v>
      </c>
      <c r="E23" s="18" t="s">
        <v>3</v>
      </c>
      <c r="F23" s="19" t="s">
        <v>19</v>
      </c>
      <c r="G23" s="19" t="s">
        <v>21</v>
      </c>
      <c r="H23" s="19" t="s">
        <v>29</v>
      </c>
      <c r="I23" s="19" t="s">
        <v>4</v>
      </c>
      <c r="J23" s="19" t="s">
        <v>6</v>
      </c>
      <c r="K23" s="19" t="s">
        <v>5</v>
      </c>
      <c r="L23" s="20" t="s">
        <v>7</v>
      </c>
    </row>
    <row r="24" spans="1:12" ht="15">
      <c r="A24" s="48" t="s">
        <v>15</v>
      </c>
      <c r="B24" s="50" t="s">
        <v>38</v>
      </c>
      <c r="C24" s="44" t="s">
        <v>39</v>
      </c>
      <c r="D24" s="23" t="s">
        <v>40</v>
      </c>
      <c r="E24" s="44" t="s">
        <v>20</v>
      </c>
      <c r="F24" s="46">
        <v>3470000</v>
      </c>
      <c r="G24" s="30">
        <v>218610</v>
      </c>
      <c r="H24" s="32"/>
      <c r="I24" s="34"/>
      <c r="J24" s="26">
        <f>H24+(H24*I24)</f>
        <v>0</v>
      </c>
      <c r="K24" s="26">
        <f>H24*G24</f>
        <v>0</v>
      </c>
      <c r="L24" s="28">
        <f>J24*G24</f>
        <v>0</v>
      </c>
    </row>
    <row r="25" spans="1:12" ht="15.75" thickBot="1">
      <c r="A25" s="49"/>
      <c r="B25" s="51"/>
      <c r="C25" s="45"/>
      <c r="D25" s="24" t="s">
        <v>27</v>
      </c>
      <c r="E25" s="45"/>
      <c r="F25" s="47"/>
      <c r="G25" s="31"/>
      <c r="H25" s="33"/>
      <c r="I25" s="35"/>
      <c r="J25" s="27"/>
      <c r="K25" s="27"/>
      <c r="L25" s="29"/>
    </row>
    <row r="26" spans="1:12" s="9" customFormat="1" ht="20.1" customHeight="1" thickBot="1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3"/>
      <c r="K26" s="21">
        <f>SUM(K24:K25)</f>
        <v>0</v>
      </c>
      <c r="L26" s="22">
        <f>SUM(L24:L25)</f>
        <v>0</v>
      </c>
    </row>
    <row r="27" spans="1:12" ht="15.75" thickBot="1">
      <c r="A27" s="2"/>
      <c r="K27" s="14"/>
      <c r="L27" s="14"/>
    </row>
    <row r="28" spans="1:12" s="5" customFormat="1" ht="90.75" thickBot="1">
      <c r="A28" s="16" t="s">
        <v>18</v>
      </c>
      <c r="B28" s="17" t="s">
        <v>0</v>
      </c>
      <c r="C28" s="17" t="s">
        <v>1</v>
      </c>
      <c r="D28" s="18" t="s">
        <v>2</v>
      </c>
      <c r="E28" s="18" t="s">
        <v>3</v>
      </c>
      <c r="F28" s="19" t="s">
        <v>19</v>
      </c>
      <c r="G28" s="19" t="s">
        <v>21</v>
      </c>
      <c r="H28" s="19" t="s">
        <v>29</v>
      </c>
      <c r="I28" s="19" t="s">
        <v>4</v>
      </c>
      <c r="J28" s="19" t="s">
        <v>6</v>
      </c>
      <c r="K28" s="19" t="s">
        <v>5</v>
      </c>
      <c r="L28" s="20" t="s">
        <v>7</v>
      </c>
    </row>
    <row r="29" spans="1:12" ht="15">
      <c r="A29" s="48" t="s">
        <v>12</v>
      </c>
      <c r="B29" s="50" t="s">
        <v>38</v>
      </c>
      <c r="C29" s="44" t="s">
        <v>41</v>
      </c>
      <c r="D29" s="52" t="s">
        <v>28</v>
      </c>
      <c r="E29" s="44" t="s">
        <v>20</v>
      </c>
      <c r="F29" s="54">
        <v>5718000</v>
      </c>
      <c r="G29" s="56">
        <v>1706070</v>
      </c>
      <c r="H29" s="58"/>
      <c r="I29" s="60"/>
      <c r="J29" s="38">
        <f>H29+(H29*I29)</f>
        <v>0</v>
      </c>
      <c r="K29" s="38">
        <f>H29*G29</f>
        <v>0</v>
      </c>
      <c r="L29" s="40">
        <f>J29*G29</f>
        <v>0</v>
      </c>
    </row>
    <row r="30" spans="1:12" ht="15.75" thickBot="1">
      <c r="A30" s="49"/>
      <c r="B30" s="51"/>
      <c r="C30" s="45"/>
      <c r="D30" s="53"/>
      <c r="E30" s="45"/>
      <c r="F30" s="55"/>
      <c r="G30" s="57"/>
      <c r="H30" s="59"/>
      <c r="I30" s="61"/>
      <c r="J30" s="39"/>
      <c r="K30" s="39"/>
      <c r="L30" s="41"/>
    </row>
    <row r="31" spans="1:12" s="9" customFormat="1" ht="20.1" customHeight="1" thickBot="1">
      <c r="A31" s="42" t="s">
        <v>26</v>
      </c>
      <c r="B31" s="43"/>
      <c r="C31" s="43"/>
      <c r="D31" s="43"/>
      <c r="E31" s="43"/>
      <c r="F31" s="43"/>
      <c r="G31" s="43"/>
      <c r="H31" s="43"/>
      <c r="I31" s="43"/>
      <c r="J31" s="43"/>
      <c r="K31" s="21">
        <f>SUM(K29)</f>
        <v>0</v>
      </c>
      <c r="L31" s="22">
        <f>SUM(L29)</f>
        <v>0</v>
      </c>
    </row>
    <row r="32" spans="1:12" ht="15">
      <c r="A32" s="2"/>
      <c r="K32" s="14"/>
      <c r="L32" s="14"/>
    </row>
    <row r="33" spans="1:12" ht="15">
      <c r="A33" s="2" t="s">
        <v>9</v>
      </c>
      <c r="K33" s="14"/>
      <c r="L33" s="14"/>
    </row>
    <row r="34" ht="15"/>
    <row r="35" spans="6:7" ht="15">
      <c r="F35" s="10"/>
      <c r="G35" s="8"/>
    </row>
    <row r="55" spans="1:8" ht="15">
      <c r="A55" s="7"/>
      <c r="H55" s="8"/>
    </row>
    <row r="56" spans="2:8" ht="15">
      <c r="B56" s="2"/>
      <c r="C56" s="2"/>
      <c r="D56" s="2"/>
      <c r="E56" s="2"/>
      <c r="F56" s="2"/>
      <c r="G56" s="2"/>
      <c r="H56" s="2"/>
    </row>
  </sheetData>
  <mergeCells count="67">
    <mergeCell ref="A4:C4"/>
    <mergeCell ref="D4:L4"/>
    <mergeCell ref="A21:J21"/>
    <mergeCell ref="F19:F20"/>
    <mergeCell ref="A24:A25"/>
    <mergeCell ref="B24:B25"/>
    <mergeCell ref="C24:C25"/>
    <mergeCell ref="C14:C15"/>
    <mergeCell ref="C19:C20"/>
    <mergeCell ref="J14:J15"/>
    <mergeCell ref="K14:K15"/>
    <mergeCell ref="L14:L15"/>
    <mergeCell ref="A11:J11"/>
    <mergeCell ref="G8:G10"/>
    <mergeCell ref="H8:H10"/>
    <mergeCell ref="I8:I10"/>
    <mergeCell ref="A1:L1"/>
    <mergeCell ref="A2:L2"/>
    <mergeCell ref="E19:E20"/>
    <mergeCell ref="F14:F15"/>
    <mergeCell ref="A19:A20"/>
    <mergeCell ref="B19:B20"/>
    <mergeCell ref="A16:J16"/>
    <mergeCell ref="D14:D15"/>
    <mergeCell ref="E14:E15"/>
    <mergeCell ref="G14:G15"/>
    <mergeCell ref="H14:H15"/>
    <mergeCell ref="I14:I15"/>
    <mergeCell ref="K8:K10"/>
    <mergeCell ref="L8:L10"/>
    <mergeCell ref="A14:A15"/>
    <mergeCell ref="B14:B15"/>
    <mergeCell ref="J8:J10"/>
    <mergeCell ref="A8:A10"/>
    <mergeCell ref="B8:B10"/>
    <mergeCell ref="C8:C10"/>
    <mergeCell ref="E8:E10"/>
    <mergeCell ref="F8:F10"/>
    <mergeCell ref="K29:K30"/>
    <mergeCell ref="L29:L30"/>
    <mergeCell ref="A31:J31"/>
    <mergeCell ref="E24:E25"/>
    <mergeCell ref="F24:F25"/>
    <mergeCell ref="A26:J2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D19:D20"/>
    <mergeCell ref="G19:G20"/>
    <mergeCell ref="H19:H20"/>
    <mergeCell ref="I19:I20"/>
    <mergeCell ref="J19:J20"/>
    <mergeCell ref="K19:K20"/>
    <mergeCell ref="L19:L20"/>
    <mergeCell ref="G24:G25"/>
    <mergeCell ref="H24:H25"/>
    <mergeCell ref="I24:I25"/>
    <mergeCell ref="J24:J25"/>
    <mergeCell ref="K24:K25"/>
    <mergeCell ref="L24:L2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2023-06-20T12:08:19Z</cp:lastPrinted>
  <dcterms:created xsi:type="dcterms:W3CDTF">2018-10-10T08:23:47Z</dcterms:created>
  <dcterms:modified xsi:type="dcterms:W3CDTF">2023-06-25T17:47:45Z</dcterms:modified>
  <cp:category/>
  <cp:version/>
  <cp:contentType/>
  <cp:contentStatus/>
</cp:coreProperties>
</file>