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'Ceník'!$A$1:$L$33</definedName>
    <definedName name="_xlnm.Print_Titles" localSheetId="0">'Ceník'!$1:$5</definedName>
  </definedNames>
  <calcPr calcId="191029"/>
</workbook>
</file>

<file path=xl/sharedStrings.xml><?xml version="1.0" encoding="utf-8"?>
<sst xmlns="http://schemas.openxmlformats.org/spreadsheetml/2006/main" count="100" uniqueCount="47">
  <si>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</si>
  <si>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</si>
  <si>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</si>
  <si>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</si>
  <si>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</si>
  <si>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</si>
  <si>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</si>
  <si>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</si>
  <si>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</si>
  <si>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</si>
  <si>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</si>
  <si>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</si>
  <si>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</si>
  <si>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</si>
  <si>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</si>
  <si>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</si>
  <si>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</si>
  <si>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</si>
  <si>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</si>
  <si>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</si>
  <si>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Předpokládaná hodnota za 48 měsíců bez DPH</t>
  </si>
  <si>
    <t>1x denně</t>
  </si>
  <si>
    <t>Předpokládaný odběr za 48 měsíců (ve formě jednotek lékové formy - ampule, lahve, tbl., apod.)</t>
  </si>
  <si>
    <t xml:space="preserve">Celkem za 48 měsíců - ČÁST 1 </t>
  </si>
  <si>
    <t xml:space="preserve">Celkem za 48 měsíců - ČÁST 2 </t>
  </si>
  <si>
    <t xml:space="preserve">Celkem za 48 měsíců - ČÁST 4 </t>
  </si>
  <si>
    <t xml:space="preserve">Celkem za 48 měsíců - ČÁST 3 </t>
  </si>
  <si>
    <t xml:space="preserve">Celkem za 48 měsíců - ČÁST 5 </t>
  </si>
  <si>
    <t>C03CA01</t>
  </si>
  <si>
    <t>10MG/ML INJ SOL 10X2ML</t>
  </si>
  <si>
    <t>10MG/ML INJ SOL 5X2ML</t>
  </si>
  <si>
    <t>20MG/2ML INJ SOL 50X2ML</t>
  </si>
  <si>
    <t>12,5MG/ML INJ SOL 10X10ML</t>
  </si>
  <si>
    <t>LÉČIVA PRO JIHNEM (052023)</t>
  </si>
  <si>
    <t>J01CA01</t>
  </si>
  <si>
    <t>AMPICILIN</t>
  </si>
  <si>
    <t>0,5G INJ/INF PLV SOL 10</t>
  </si>
  <si>
    <t>1G INJ/INF PLV SOL 10</t>
  </si>
  <si>
    <t>J01CE01</t>
  </si>
  <si>
    <t>BENZYLPENICILIN</t>
  </si>
  <si>
    <t>1000000IU INJ PLV SOL 10</t>
  </si>
  <si>
    <t>5000000IU INJ PLV SOL 10</t>
  </si>
  <si>
    <t>J01CF05</t>
  </si>
  <si>
    <t>FLUKLOXACILIN</t>
  </si>
  <si>
    <t>2G INJ/INF PLV SOL 10</t>
  </si>
  <si>
    <t>FUROSEMID koncentrace 10MG/ML</t>
  </si>
  <si>
    <t>FUROSEMID koncentrace 12,5MG/ML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</si>
</sst>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0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center"/>
    </xf>
    <xf numFmtId="3" fontId="30" fillId="0" borderId="0" xfId="0" applyNumberFormat="1" applyFont="1"/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5" xfId="0" applyNumberFormat="1" applyFont="1" applyFill="1" applyBorder="1" applyAlignment="1">
      <alignment horizontal="center" vertical="center" wrapText="1"/>
    </xf>
    <xf numFmtId="164" fontId="26" fillId="26" borderId="14" xfId="0" applyNumberFormat="1" applyFont="1" applyFill="1" applyBorder="1" applyAlignment="1">
      <alignment horizontal="right"/>
    </xf>
    <xf numFmtId="164" fontId="26" fillId="26" borderId="15" xfId="0" applyNumberFormat="1" applyFont="1" applyFill="1" applyBorder="1" applyAlignment="1">
      <alignment horizontal="right"/>
    </xf>
    <xf numFmtId="0" fontId="0" fillId="0" borderId="16" xfId="0" applyFill="1" applyBorder="1" applyAlignment="1">
      <alignment vertical="center" wrapText="1"/>
    </xf>
    <xf numFmtId="3" fontId="2" fillId="0" borderId="12" xfId="0" applyNumberFormat="1" applyFont="1" applyBorder="1" applyAlignment="1">
      <alignment horizontal="center" vertical="center"/>
    </xf>
    <xf numFmtId="164" fontId="30" fillId="30" borderId="12" xfId="0" applyNumberFormat="1" applyFont="1" applyFill="1" applyBorder="1" applyAlignment="1">
      <alignment vertical="center"/>
    </xf>
    <xf numFmtId="9" fontId="30" fillId="30" borderId="12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30" fillId="30" borderId="16" xfId="0" applyNumberFormat="1" applyFont="1" applyFill="1" applyBorder="1" applyAlignment="1">
      <alignment vertical="center"/>
    </xf>
    <xf numFmtId="9" fontId="30" fillId="30" borderId="16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0" fontId="26" fillId="26" borderId="13" xfId="0" applyFont="1" applyFill="1" applyBorder="1" applyAlignment="1">
      <alignment horizontal="right"/>
    </xf>
    <xf numFmtId="0" fontId="26" fillId="26" borderId="14" xfId="0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6" fillId="26" borderId="19" xfId="0" applyFont="1" applyFill="1" applyBorder="1" applyAlignment="1">
      <alignment horizontal="center" vertical="center"/>
    </xf>
    <xf numFmtId="0" fontId="26" fillId="26" borderId="20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64" fontId="30" fillId="30" borderId="12" xfId="0" applyNumberFormat="1" applyFont="1" applyFill="1" applyBorder="1" applyAlignment="1">
      <alignment horizontal="center" vertical="center"/>
    </xf>
    <xf numFmtId="164" fontId="30" fillId="30" borderId="16" xfId="0" applyNumberFormat="1" applyFont="1" applyFill="1" applyBorder="1" applyAlignment="1">
      <alignment horizontal="center" vertical="center"/>
    </xf>
    <xf numFmtId="9" fontId="30" fillId="30" borderId="12" xfId="0" applyNumberFormat="1" applyFont="1" applyFill="1" applyBorder="1" applyAlignment="1">
      <alignment horizontal="center" vertical="center"/>
    </xf>
    <xf numFmtId="9" fontId="30" fillId="30" borderId="16" xfId="0" applyNumberFormat="1" applyFont="1" applyFill="1" applyBorder="1" applyAlignment="1">
      <alignment horizontal="center" vertical="center"/>
    </xf>
    <xf numFmtId="0" fontId="26" fillId="26" borderId="21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164" fontId="30" fillId="30" borderId="22" xfId="0" applyNumberFormat="1" applyFont="1" applyFill="1" applyBorder="1" applyAlignment="1">
      <alignment horizontal="center" vertical="center"/>
    </xf>
    <xf numFmtId="164" fontId="30" fillId="30" borderId="23" xfId="0" applyNumberFormat="1" applyFont="1" applyFill="1" applyBorder="1" applyAlignment="1">
      <alignment horizontal="center" vertical="center"/>
    </xf>
    <xf numFmtId="164" fontId="30" fillId="30" borderId="24" xfId="0" applyNumberFormat="1" applyFont="1" applyFill="1" applyBorder="1" applyAlignment="1">
      <alignment horizontal="center" vertical="center"/>
    </xf>
    <xf numFmtId="9" fontId="30" fillId="30" borderId="22" xfId="0" applyNumberFormat="1" applyFont="1" applyFill="1" applyBorder="1" applyAlignment="1">
      <alignment horizontal="center" vertical="center"/>
    </xf>
    <xf numFmtId="9" fontId="30" fillId="30" borderId="23" xfId="0" applyNumberFormat="1" applyFont="1" applyFill="1" applyBorder="1" applyAlignment="1">
      <alignment horizontal="center" vertical="center"/>
    </xf>
    <xf numFmtId="9" fontId="30" fillId="30" borderId="24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1" fillId="35" borderId="28" xfId="0" applyFont="1" applyFill="1" applyBorder="1" applyAlignment="1">
      <alignment horizontal="center" vertical="center"/>
    </xf>
    <xf numFmtId="0" fontId="31" fillId="35" borderId="29" xfId="0" applyFont="1" applyFill="1" applyBorder="1" applyAlignment="1">
      <alignment horizontal="center" vertical="center"/>
    </xf>
    <xf numFmtId="0" fontId="31" fillId="35" borderId="3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85750"/>
    <xdr:sp macro="" textlink="">
      <xdr:nvSpPr>
        <xdr:cNvPr id="3" name="TextovéPole 2"/>
        <xdr:cNvSpPr txBox="1"/>
      </xdr:nvSpPr>
      <xdr:spPr>
        <a:xfrm>
          <a:off x="6696075" y="580072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96075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96075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96075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96075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96075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96075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96075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96075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96075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96075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96075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960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960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960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960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960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960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960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960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96075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96075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96075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96075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96075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96075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96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96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96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96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96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96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96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96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96075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96075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96075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96075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96075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96075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333375"/>
    <xdr:sp macro="" textlink="">
      <xdr:nvSpPr>
        <xdr:cNvPr id="96" name="TextovéPole 95"/>
        <xdr:cNvSpPr txBox="1"/>
      </xdr:nvSpPr>
      <xdr:spPr>
        <a:xfrm>
          <a:off x="6696075" y="42005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96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96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96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96075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96075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96075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96075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96075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96075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96075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96075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96075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96075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96075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96075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96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96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96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96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96075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96075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96075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96075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96075" y="715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96075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96075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96075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96075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96075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96075" y="1139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96075" y="316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333375"/>
    <xdr:sp macro="" textlink="">
      <xdr:nvSpPr>
        <xdr:cNvPr id="218" name="TextovéPole 217"/>
        <xdr:cNvSpPr txBox="1"/>
      </xdr:nvSpPr>
      <xdr:spPr>
        <a:xfrm>
          <a:off x="6696075" y="220027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96075" y="316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96075" y="316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96075" y="316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96075" y="316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96075" y="316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96075" y="316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96075" y="316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960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960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960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960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96075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85750"/>
    <xdr:sp macro="" textlink="">
      <xdr:nvSpPr>
        <xdr:cNvPr id="234" name="TextovéPole 233"/>
        <xdr:cNvSpPr txBox="1"/>
      </xdr:nvSpPr>
      <xdr:spPr>
        <a:xfrm>
          <a:off x="6696075" y="7600950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96075" y="7600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96075" y="7600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96075" y="7600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96075" y="7600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96075" y="7600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96075" y="7600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96075" y="7600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96075" y="7600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96075" y="7600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96075" y="7600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96075" y="7600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96075" y="876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96075" y="876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96075" y="876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96075" y="876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96075" y="876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96075" y="876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96075" y="876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96075" y="876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96075" y="895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96075" y="895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96075" y="895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96075" y="895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96075" y="895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96075" y="895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96075" y="780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96075" y="780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96075" y="780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96075" y="780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96075" y="895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96075" y="895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96075" y="895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96075" y="895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96075" y="895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96075" y="895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96075" y="780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96075" y="780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96075" y="780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96075" y="780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96075" y="895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96075" y="895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96075" y="895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96075" y="895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96075" y="895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96075" y="1056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96075" y="1056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96075" y="1056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96075" y="1056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96075" y="1056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96075" y="1056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96075" y="1056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96075" y="1056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96075" y="1075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96075" y="1075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96075" y="1075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96075" y="1075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96075" y="1075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96075" y="1075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333375"/>
    <xdr:sp macro="" textlink="">
      <xdr:nvSpPr>
        <xdr:cNvPr id="293" name="TextovéPole 292"/>
        <xdr:cNvSpPr txBox="1"/>
      </xdr:nvSpPr>
      <xdr:spPr>
        <a:xfrm>
          <a:off x="6696075" y="96012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96075" y="9601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96075" y="9601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96075" y="9601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96075" y="1075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96075" y="1075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96075" y="1075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96075" y="1075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96075" y="1075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96075" y="1075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96075" y="9601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96075" y="9601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96075" y="9601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96075" y="9601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96075" y="1075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96075" y="1075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96075" y="1075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96075" y="1075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96075" y="1075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GridLines="0" tabSelected="1" workbookViewId="0" topLeftCell="A1">
      <selection activeCell="C8" sqref="C8:C10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7.00390625" style="1" customWidth="1"/>
    <col min="7" max="7" width="27.281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33" customHeight="1" thickBot="1">
      <c r="A2" s="79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82" t="s">
        <v>17</v>
      </c>
      <c r="B4" s="83"/>
      <c r="C4" s="83"/>
      <c r="D4" s="83" t="s">
        <v>33</v>
      </c>
      <c r="E4" s="84"/>
      <c r="F4" s="84"/>
      <c r="G4" s="84"/>
      <c r="H4" s="84"/>
      <c r="I4" s="84"/>
      <c r="J4" s="84"/>
      <c r="K4" s="84"/>
      <c r="L4" s="85"/>
    </row>
    <row r="5" spans="1:8" ht="23.25">
      <c r="A5" s="12" t="s">
        <v>11</v>
      </c>
      <c r="B5" s="3"/>
      <c r="C5" s="4"/>
      <c r="D5" s="3"/>
      <c r="E5" s="3"/>
      <c r="F5" s="3"/>
      <c r="G5" s="3"/>
      <c r="H5" s="3"/>
    </row>
    <row r="6" spans="1:8" ht="24" thickBot="1">
      <c r="A6" s="12"/>
      <c r="B6" s="3"/>
      <c r="C6" s="4"/>
      <c r="D6" s="3"/>
      <c r="E6" s="3"/>
      <c r="F6" s="3"/>
      <c r="G6" s="3"/>
      <c r="H6" s="3"/>
    </row>
    <row r="7" spans="1:12" s="5" customFormat="1" ht="75.75" thickBot="1">
      <c r="A7" s="18" t="s">
        <v>19</v>
      </c>
      <c r="B7" s="19" t="s">
        <v>0</v>
      </c>
      <c r="C7" s="19" t="s">
        <v>1</v>
      </c>
      <c r="D7" s="20" t="s">
        <v>2</v>
      </c>
      <c r="E7" s="20" t="s">
        <v>4</v>
      </c>
      <c r="F7" s="21" t="s">
        <v>20</v>
      </c>
      <c r="G7" s="21" t="s">
        <v>22</v>
      </c>
      <c r="H7" s="21" t="s">
        <v>3</v>
      </c>
      <c r="I7" s="21" t="s">
        <v>5</v>
      </c>
      <c r="J7" s="21" t="s">
        <v>7</v>
      </c>
      <c r="K7" s="21" t="s">
        <v>6</v>
      </c>
      <c r="L7" s="22" t="s">
        <v>8</v>
      </c>
    </row>
    <row r="8" spans="1:15" s="9" customFormat="1" ht="15.75" customHeight="1">
      <c r="A8" s="43" t="s">
        <v>12</v>
      </c>
      <c r="B8" s="58" t="s">
        <v>28</v>
      </c>
      <c r="C8" s="39" t="s">
        <v>45</v>
      </c>
      <c r="D8" s="17" t="s">
        <v>29</v>
      </c>
      <c r="E8" s="39" t="s">
        <v>21</v>
      </c>
      <c r="F8" s="41">
        <v>1634000</v>
      </c>
      <c r="G8" s="63">
        <v>424260</v>
      </c>
      <c r="H8" s="66"/>
      <c r="I8" s="69"/>
      <c r="J8" s="72">
        <f>H8+(H8*I8)</f>
        <v>0</v>
      </c>
      <c r="K8" s="72">
        <f>H8*G8</f>
        <v>0</v>
      </c>
      <c r="L8" s="75">
        <f>J8*G8</f>
        <v>0</v>
      </c>
      <c r="O8" s="15"/>
    </row>
    <row r="9" spans="1:15" s="9" customFormat="1" ht="15.75" customHeight="1">
      <c r="A9" s="44"/>
      <c r="B9" s="59"/>
      <c r="C9" s="61"/>
      <c r="D9" s="16" t="s">
        <v>30</v>
      </c>
      <c r="E9" s="61"/>
      <c r="F9" s="62"/>
      <c r="G9" s="64"/>
      <c r="H9" s="67"/>
      <c r="I9" s="70"/>
      <c r="J9" s="73"/>
      <c r="K9" s="73"/>
      <c r="L9" s="76"/>
      <c r="O9" s="15"/>
    </row>
    <row r="10" spans="1:15" s="9" customFormat="1" ht="15" customHeight="1" thickBot="1">
      <c r="A10" s="57"/>
      <c r="B10" s="60"/>
      <c r="C10" s="40"/>
      <c r="D10" s="25" t="s">
        <v>31</v>
      </c>
      <c r="E10" s="40"/>
      <c r="F10" s="42"/>
      <c r="G10" s="65"/>
      <c r="H10" s="68"/>
      <c r="I10" s="71"/>
      <c r="J10" s="74"/>
      <c r="K10" s="74"/>
      <c r="L10" s="77"/>
      <c r="O10" s="15"/>
    </row>
    <row r="11" spans="1:12" s="13" customFormat="1" ht="20.1" customHeight="1" thickBot="1">
      <c r="A11" s="37" t="s">
        <v>23</v>
      </c>
      <c r="B11" s="38"/>
      <c r="C11" s="38"/>
      <c r="D11" s="38"/>
      <c r="E11" s="38"/>
      <c r="F11" s="38"/>
      <c r="G11" s="38"/>
      <c r="H11" s="38"/>
      <c r="I11" s="38"/>
      <c r="J11" s="38"/>
      <c r="K11" s="23">
        <f>SUM(K8:K10)</f>
        <v>0</v>
      </c>
      <c r="L11" s="24">
        <f>SUM(L8:L10)</f>
        <v>0</v>
      </c>
    </row>
    <row r="12" spans="1:12" ht="15.75" thickBot="1">
      <c r="A12" s="2"/>
      <c r="K12" s="14"/>
      <c r="L12" s="14"/>
    </row>
    <row r="13" spans="1:12" s="5" customFormat="1" ht="75.75" thickBot="1">
      <c r="A13" s="18" t="s">
        <v>19</v>
      </c>
      <c r="B13" s="19" t="s">
        <v>0</v>
      </c>
      <c r="C13" s="19" t="s">
        <v>1</v>
      </c>
      <c r="D13" s="20" t="s">
        <v>2</v>
      </c>
      <c r="E13" s="20" t="s">
        <v>4</v>
      </c>
      <c r="F13" s="21" t="s">
        <v>20</v>
      </c>
      <c r="G13" s="21" t="s">
        <v>22</v>
      </c>
      <c r="H13" s="21" t="s">
        <v>3</v>
      </c>
      <c r="I13" s="21" t="s">
        <v>5</v>
      </c>
      <c r="J13" s="21" t="s">
        <v>7</v>
      </c>
      <c r="K13" s="21" t="s">
        <v>6</v>
      </c>
      <c r="L13" s="22" t="s">
        <v>8</v>
      </c>
    </row>
    <row r="14" spans="1:12" ht="15">
      <c r="A14" s="43" t="s">
        <v>14</v>
      </c>
      <c r="B14" s="45" t="s">
        <v>28</v>
      </c>
      <c r="C14" s="39" t="s">
        <v>46</v>
      </c>
      <c r="D14" s="47" t="s">
        <v>32</v>
      </c>
      <c r="E14" s="39" t="s">
        <v>21</v>
      </c>
      <c r="F14" s="49">
        <v>3396000</v>
      </c>
      <c r="G14" s="51">
        <v>161280</v>
      </c>
      <c r="H14" s="53"/>
      <c r="I14" s="55"/>
      <c r="J14" s="33">
        <f>H14+(H14*I14)</f>
        <v>0</v>
      </c>
      <c r="K14" s="33">
        <f>H14*G14</f>
        <v>0</v>
      </c>
      <c r="L14" s="35">
        <f>J14*G14</f>
        <v>0</v>
      </c>
    </row>
    <row r="15" spans="1:12" ht="15.75" thickBot="1">
      <c r="A15" s="44"/>
      <c r="B15" s="46"/>
      <c r="C15" s="40"/>
      <c r="D15" s="48"/>
      <c r="E15" s="40"/>
      <c r="F15" s="50"/>
      <c r="G15" s="52"/>
      <c r="H15" s="54"/>
      <c r="I15" s="56"/>
      <c r="J15" s="34"/>
      <c r="K15" s="34"/>
      <c r="L15" s="36"/>
    </row>
    <row r="16" spans="1:12" s="9" customFormat="1" ht="20.1" customHeight="1" thickBot="1">
      <c r="A16" s="37" t="s">
        <v>24</v>
      </c>
      <c r="B16" s="38"/>
      <c r="C16" s="38"/>
      <c r="D16" s="38"/>
      <c r="E16" s="38"/>
      <c r="F16" s="38"/>
      <c r="G16" s="38"/>
      <c r="H16" s="38"/>
      <c r="I16" s="38"/>
      <c r="J16" s="38"/>
      <c r="K16" s="23">
        <f>SUM(K14)</f>
        <v>0</v>
      </c>
      <c r="L16" s="24">
        <f>SUM(L14)</f>
        <v>0</v>
      </c>
    </row>
    <row r="17" spans="1:12" ht="15.75" thickBot="1">
      <c r="A17" s="2"/>
      <c r="K17" s="14"/>
      <c r="L17" s="14"/>
    </row>
    <row r="18" spans="1:12" s="5" customFormat="1" ht="75.75" thickBot="1">
      <c r="A18" s="18" t="s">
        <v>19</v>
      </c>
      <c r="B18" s="19" t="s">
        <v>0</v>
      </c>
      <c r="C18" s="19" t="s">
        <v>1</v>
      </c>
      <c r="D18" s="20" t="s">
        <v>2</v>
      </c>
      <c r="E18" s="20" t="s">
        <v>4</v>
      </c>
      <c r="F18" s="21" t="s">
        <v>20</v>
      </c>
      <c r="G18" s="21" t="s">
        <v>22</v>
      </c>
      <c r="H18" s="21" t="s">
        <v>3</v>
      </c>
      <c r="I18" s="21" t="s">
        <v>5</v>
      </c>
      <c r="J18" s="21" t="s">
        <v>7</v>
      </c>
      <c r="K18" s="21" t="s">
        <v>6</v>
      </c>
      <c r="L18" s="22" t="s">
        <v>8</v>
      </c>
    </row>
    <row r="19" spans="1:12" ht="15">
      <c r="A19" s="43" t="s">
        <v>15</v>
      </c>
      <c r="B19" s="45" t="s">
        <v>34</v>
      </c>
      <c r="C19" s="39" t="s">
        <v>35</v>
      </c>
      <c r="D19" s="17" t="s">
        <v>36</v>
      </c>
      <c r="E19" s="39" t="s">
        <v>21</v>
      </c>
      <c r="F19" s="41">
        <v>6700000</v>
      </c>
      <c r="G19" s="26">
        <v>9320</v>
      </c>
      <c r="H19" s="27"/>
      <c r="I19" s="28"/>
      <c r="J19" s="29">
        <f>H19+(H19*I19)</f>
        <v>0</v>
      </c>
      <c r="K19" s="29">
        <f>H19*G19</f>
        <v>0</v>
      </c>
      <c r="L19" s="30">
        <f>J19*G19</f>
        <v>0</v>
      </c>
    </row>
    <row r="20" spans="1:12" ht="15.75" thickBot="1">
      <c r="A20" s="44"/>
      <c r="B20" s="46"/>
      <c r="C20" s="40"/>
      <c r="D20" s="25" t="s">
        <v>37</v>
      </c>
      <c r="E20" s="40"/>
      <c r="F20" s="42"/>
      <c r="G20" s="26">
        <v>254800</v>
      </c>
      <c r="H20" s="31"/>
      <c r="I20" s="32"/>
      <c r="J20" s="29">
        <f>H20+(H20*I20)</f>
        <v>0</v>
      </c>
      <c r="K20" s="29">
        <f>H20*G20</f>
        <v>0</v>
      </c>
      <c r="L20" s="30">
        <f>J20*G20</f>
        <v>0</v>
      </c>
    </row>
    <row r="21" spans="1:12" s="9" customFormat="1" ht="20.1" customHeight="1" thickBot="1">
      <c r="A21" s="37" t="s">
        <v>26</v>
      </c>
      <c r="B21" s="38"/>
      <c r="C21" s="38"/>
      <c r="D21" s="38"/>
      <c r="E21" s="38"/>
      <c r="F21" s="38"/>
      <c r="G21" s="38"/>
      <c r="H21" s="38"/>
      <c r="I21" s="38"/>
      <c r="J21" s="38"/>
      <c r="K21" s="23">
        <f>SUM(K19:K20)</f>
        <v>0</v>
      </c>
      <c r="L21" s="24">
        <f>SUM(L19:L20)</f>
        <v>0</v>
      </c>
    </row>
    <row r="22" spans="1:12" ht="15.75" thickBot="1">
      <c r="A22" s="2"/>
      <c r="K22" s="14"/>
      <c r="L22" s="14"/>
    </row>
    <row r="23" spans="1:12" s="5" customFormat="1" ht="75.75" thickBot="1">
      <c r="A23" s="18" t="s">
        <v>19</v>
      </c>
      <c r="B23" s="19" t="s">
        <v>0</v>
      </c>
      <c r="C23" s="19" t="s">
        <v>1</v>
      </c>
      <c r="D23" s="20" t="s">
        <v>2</v>
      </c>
      <c r="E23" s="20" t="s">
        <v>4</v>
      </c>
      <c r="F23" s="21" t="s">
        <v>20</v>
      </c>
      <c r="G23" s="21" t="s">
        <v>22</v>
      </c>
      <c r="H23" s="21" t="s">
        <v>3</v>
      </c>
      <c r="I23" s="21" t="s">
        <v>5</v>
      </c>
      <c r="J23" s="21" t="s">
        <v>7</v>
      </c>
      <c r="K23" s="21" t="s">
        <v>6</v>
      </c>
      <c r="L23" s="22" t="s">
        <v>8</v>
      </c>
    </row>
    <row r="24" spans="1:12" ht="15">
      <c r="A24" s="43" t="s">
        <v>16</v>
      </c>
      <c r="B24" s="45" t="s">
        <v>38</v>
      </c>
      <c r="C24" s="39" t="s">
        <v>39</v>
      </c>
      <c r="D24" s="17" t="s">
        <v>40</v>
      </c>
      <c r="E24" s="39" t="s">
        <v>21</v>
      </c>
      <c r="F24" s="41">
        <v>5576000</v>
      </c>
      <c r="G24" s="26">
        <v>28480</v>
      </c>
      <c r="H24" s="27"/>
      <c r="I24" s="28"/>
      <c r="J24" s="29">
        <f>H24+(H24*I24)</f>
        <v>0</v>
      </c>
      <c r="K24" s="29">
        <f>H24*G24</f>
        <v>0</v>
      </c>
      <c r="L24" s="30">
        <f>J24*G24</f>
        <v>0</v>
      </c>
    </row>
    <row r="25" spans="1:12" ht="15.75" thickBot="1">
      <c r="A25" s="44"/>
      <c r="B25" s="46"/>
      <c r="C25" s="40"/>
      <c r="D25" s="25" t="s">
        <v>41</v>
      </c>
      <c r="E25" s="40"/>
      <c r="F25" s="42"/>
      <c r="G25" s="26">
        <v>125440</v>
      </c>
      <c r="H25" s="31"/>
      <c r="I25" s="32"/>
      <c r="J25" s="29">
        <f>H25+(H25*I25)</f>
        <v>0</v>
      </c>
      <c r="K25" s="29">
        <f>H25*G25</f>
        <v>0</v>
      </c>
      <c r="L25" s="30">
        <f>J25*G25</f>
        <v>0</v>
      </c>
    </row>
    <row r="26" spans="1:12" s="9" customFormat="1" ht="20.1" customHeight="1" thickBot="1">
      <c r="A26" s="37" t="s">
        <v>25</v>
      </c>
      <c r="B26" s="38"/>
      <c r="C26" s="38"/>
      <c r="D26" s="38"/>
      <c r="E26" s="38"/>
      <c r="F26" s="38"/>
      <c r="G26" s="38"/>
      <c r="H26" s="38"/>
      <c r="I26" s="38"/>
      <c r="J26" s="38"/>
      <c r="K26" s="23">
        <f>SUM(K24:K25)</f>
        <v>0</v>
      </c>
      <c r="L26" s="24">
        <f>SUM(L24:L25)</f>
        <v>0</v>
      </c>
    </row>
    <row r="27" spans="1:12" ht="15.75" thickBot="1">
      <c r="A27" s="2"/>
      <c r="K27" s="14"/>
      <c r="L27" s="14"/>
    </row>
    <row r="28" spans="1:12" s="5" customFormat="1" ht="75.75" thickBot="1">
      <c r="A28" s="18" t="s">
        <v>19</v>
      </c>
      <c r="B28" s="19" t="s">
        <v>0</v>
      </c>
      <c r="C28" s="19" t="s">
        <v>1</v>
      </c>
      <c r="D28" s="20" t="s">
        <v>2</v>
      </c>
      <c r="E28" s="20" t="s">
        <v>4</v>
      </c>
      <c r="F28" s="21" t="s">
        <v>20</v>
      </c>
      <c r="G28" s="21" t="s">
        <v>22</v>
      </c>
      <c r="H28" s="21" t="s">
        <v>3</v>
      </c>
      <c r="I28" s="21" t="s">
        <v>5</v>
      </c>
      <c r="J28" s="21" t="s">
        <v>7</v>
      </c>
      <c r="K28" s="21" t="s">
        <v>6</v>
      </c>
      <c r="L28" s="22" t="s">
        <v>8</v>
      </c>
    </row>
    <row r="29" spans="1:12" ht="15">
      <c r="A29" s="43" t="s">
        <v>13</v>
      </c>
      <c r="B29" s="45" t="s">
        <v>42</v>
      </c>
      <c r="C29" s="39" t="s">
        <v>43</v>
      </c>
      <c r="D29" s="47" t="s">
        <v>44</v>
      </c>
      <c r="E29" s="39" t="s">
        <v>21</v>
      </c>
      <c r="F29" s="49">
        <v>2533000</v>
      </c>
      <c r="G29" s="51">
        <v>16760</v>
      </c>
      <c r="H29" s="53"/>
      <c r="I29" s="55"/>
      <c r="J29" s="33">
        <f>H29+(H29*I29)</f>
        <v>0</v>
      </c>
      <c r="K29" s="33">
        <f>H29*G29</f>
        <v>0</v>
      </c>
      <c r="L29" s="35">
        <f>J29*G29</f>
        <v>0</v>
      </c>
    </row>
    <row r="30" spans="1:12" ht="15.75" thickBot="1">
      <c r="A30" s="44"/>
      <c r="B30" s="46"/>
      <c r="C30" s="40"/>
      <c r="D30" s="48"/>
      <c r="E30" s="40"/>
      <c r="F30" s="50"/>
      <c r="G30" s="52"/>
      <c r="H30" s="54"/>
      <c r="I30" s="56"/>
      <c r="J30" s="34"/>
      <c r="K30" s="34"/>
      <c r="L30" s="36"/>
    </row>
    <row r="31" spans="1:12" s="9" customFormat="1" ht="20.1" customHeight="1" thickBot="1">
      <c r="A31" s="37" t="s">
        <v>27</v>
      </c>
      <c r="B31" s="38"/>
      <c r="C31" s="38"/>
      <c r="D31" s="38"/>
      <c r="E31" s="38"/>
      <c r="F31" s="38"/>
      <c r="G31" s="38"/>
      <c r="H31" s="38"/>
      <c r="I31" s="38"/>
      <c r="J31" s="38"/>
      <c r="K31" s="23">
        <f>SUM(K29)</f>
        <v>0</v>
      </c>
      <c r="L31" s="24">
        <f>SUM(L29)</f>
        <v>0</v>
      </c>
    </row>
    <row r="32" spans="1:12" ht="15">
      <c r="A32" s="2"/>
      <c r="K32" s="14"/>
      <c r="L32" s="14"/>
    </row>
    <row r="33" spans="1:12" ht="15">
      <c r="A33" s="2" t="s">
        <v>10</v>
      </c>
      <c r="K33" s="14"/>
      <c r="L33" s="14"/>
    </row>
    <row r="34" ht="15"/>
    <row r="35" spans="6:7" ht="15">
      <c r="F35" s="10"/>
      <c r="G35" s="8"/>
    </row>
    <row r="55" spans="1:8" ht="15">
      <c r="A55" s="7"/>
      <c r="H55" s="8"/>
    </row>
    <row r="56" spans="2:8" ht="15">
      <c r="B56" s="2"/>
      <c r="C56" s="2"/>
      <c r="D56" s="2"/>
      <c r="E56" s="2"/>
      <c r="F56" s="2"/>
      <c r="G56" s="2"/>
      <c r="H56" s="2"/>
    </row>
  </sheetData>
  <mergeCells count="54">
    <mergeCell ref="A4:C4"/>
    <mergeCell ref="D4:L4"/>
    <mergeCell ref="A21:J21"/>
    <mergeCell ref="F19:F20"/>
    <mergeCell ref="A24:A25"/>
    <mergeCell ref="B24:B25"/>
    <mergeCell ref="C24:C25"/>
    <mergeCell ref="C14:C15"/>
    <mergeCell ref="A1:L1"/>
    <mergeCell ref="A2:L2"/>
    <mergeCell ref="E19:E20"/>
    <mergeCell ref="F14:F15"/>
    <mergeCell ref="A19:A20"/>
    <mergeCell ref="B19:B20"/>
    <mergeCell ref="A16:J16"/>
    <mergeCell ref="D14:D15"/>
    <mergeCell ref="E14:E15"/>
    <mergeCell ref="G14:G15"/>
    <mergeCell ref="H14:H15"/>
    <mergeCell ref="I14:I15"/>
    <mergeCell ref="K8:K10"/>
    <mergeCell ref="L8:L10"/>
    <mergeCell ref="A14:A15"/>
    <mergeCell ref="B14:B15"/>
    <mergeCell ref="C19:C20"/>
    <mergeCell ref="J14:J15"/>
    <mergeCell ref="K14:K15"/>
    <mergeCell ref="L14:L15"/>
    <mergeCell ref="A11:J11"/>
    <mergeCell ref="G8:G10"/>
    <mergeCell ref="H8:H10"/>
    <mergeCell ref="I8:I10"/>
    <mergeCell ref="J8:J10"/>
    <mergeCell ref="A8:A10"/>
    <mergeCell ref="B8:B10"/>
    <mergeCell ref="C8:C10"/>
    <mergeCell ref="E8:E10"/>
    <mergeCell ref="F8:F10"/>
    <mergeCell ref="K29:K30"/>
    <mergeCell ref="L29:L30"/>
    <mergeCell ref="A31:J31"/>
    <mergeCell ref="E24:E25"/>
    <mergeCell ref="F24:F25"/>
    <mergeCell ref="A26:J26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&amp;CStránka &amp;P z &amp;N</oddFooter>
  </headerFooter>
  <rowBreaks count="1" manualBreakCount="1">
    <brk id="2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2023-06-16T12:48:25Z</cp:lastPrinted>
  <dcterms:created xsi:type="dcterms:W3CDTF">2018-10-10T08:23:47Z</dcterms:created>
  <dcterms:modified xsi:type="dcterms:W3CDTF">2023-06-23T12:19:23Z</dcterms:modified>
  <cp:category/>
  <cp:version/>
  <cp:contentType/>
  <cp:contentStatus/>
</cp:coreProperties>
</file>