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09 JIH Léčiva pro JIHNEM (032023)\02 Zadávací dokumentace\"/>
    </mc:Choice>
  </mc:AlternateContent>
  <xr:revisionPtr revIDLastSave="0" documentId="13_ncr:1_{3CF5C4FB-48A1-45A8-854A-F5B9DB4CB53A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Ceník!$A$6:$H$6</definedName>
    <definedName name="_xlnm.Print_Titles" localSheetId="0">Ceník!$1:$5</definedName>
    <definedName name="_xlnm.Print_Area" localSheetId="0">Ceník!$A$1:$L$32</definedName>
  </definedNames>
  <calcPr calcId="191029"/>
</workbook>
</file>

<file path=xl/calcChain.xml><?xml version="1.0" encoding="utf-8"?>
<calcChain xmlns="http://schemas.openxmlformats.org/spreadsheetml/2006/main">
  <c r="J7" i="1" l="1"/>
  <c r="K28" i="1" l="1"/>
  <c r="K30" i="1" s="1"/>
  <c r="J28" i="1"/>
  <c r="L28" i="1" s="1"/>
  <c r="L30" i="1" s="1"/>
  <c r="K23" i="1"/>
  <c r="K25" i="1" s="1"/>
  <c r="J23" i="1"/>
  <c r="L23" i="1" s="1"/>
  <c r="L25" i="1" s="1"/>
  <c r="K18" i="1"/>
  <c r="K20" i="1" s="1"/>
  <c r="J18" i="1"/>
  <c r="L18" i="1" s="1"/>
  <c r="L20" i="1" s="1"/>
  <c r="K13" i="1"/>
  <c r="K15" i="1" s="1"/>
  <c r="J13" i="1"/>
  <c r="L13" i="1" s="1"/>
  <c r="L15" i="1" s="1"/>
  <c r="K7" i="1" l="1"/>
  <c r="K10" i="1" s="1"/>
  <c r="L7" i="1"/>
  <c r="L10" i="1" s="1"/>
</calcChain>
</file>

<file path=xl/sharedStrings.xml><?xml version="1.0" encoding="utf-8"?>
<sst xmlns="http://schemas.openxmlformats.org/spreadsheetml/2006/main" count="98" uniqueCount="47">
  <si>
    <t>ATC skupina</t>
  </si>
  <si>
    <t>Účinná látka</t>
  </si>
  <si>
    <t>Specifikace</t>
  </si>
  <si>
    <t>Jednotková cena bez DPH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</si>
  <si>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</si>
  <si>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</si>
  <si>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</si>
  <si>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</si>
  <si>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</si>
  <si>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</si>
  <si>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*Uvedený počet je pouze orientační, záleží na počtu a skladbě pacientů, aktuálních klinických datech a aktuálních nasmlouvaných podmínkách s pojišťovnami.</t>
  </si>
  <si>
    <t>*Účastník vyplní tu část na kterou podává nabídku.</t>
  </si>
  <si>
    <t>Část 1</t>
  </si>
  <si>
    <t>Část 5</t>
  </si>
  <si>
    <t>Část 2</t>
  </si>
  <si>
    <t>Část 3</t>
  </si>
  <si>
    <t>Část 4</t>
  </si>
  <si>
    <t>Název veřejné zakázky</t>
  </si>
  <si>
    <t>TECHNICKÁ SPECIFIKACE - CENÍK</t>
  </si>
  <si>
    <t>Část veřejné zakázky</t>
  </si>
  <si>
    <t>Předpokládaná hodnota za 48 měsíců bez DPH</t>
  </si>
  <si>
    <t xml:space="preserve">A02BC02 </t>
  </si>
  <si>
    <t>PANTOPRAZOL</t>
  </si>
  <si>
    <t>40MG INJ PLV SOL 1</t>
  </si>
  <si>
    <t>40MG INJ PLV SOL 10</t>
  </si>
  <si>
    <t>40MG INJ PLV SOL 50</t>
  </si>
  <si>
    <t>1x denně</t>
  </si>
  <si>
    <t>Předpokládaný odběr za 48 měsíců (ve formě jednotek lékové formy - ampule, lahve, tbl., apod.)</t>
  </si>
  <si>
    <t xml:space="preserve">Celkem za 48 měsíců - ČÁST 1 </t>
  </si>
  <si>
    <t xml:space="preserve">Celkem za 48 měsíců - ČÁST 2 </t>
  </si>
  <si>
    <t xml:space="preserve">Celkem za 48 měsíců - ČÁST 4 </t>
  </si>
  <si>
    <t xml:space="preserve">Celkem za 48 měsíců - ČÁST 3 </t>
  </si>
  <si>
    <t xml:space="preserve">Celkem za 48 měsíců - ČÁST 5 </t>
  </si>
  <si>
    <t xml:space="preserve">A04AA02 </t>
  </si>
  <si>
    <t>GRANISETRON</t>
  </si>
  <si>
    <t>1MG/ML INJ SOL 5X3ML</t>
  </si>
  <si>
    <t xml:space="preserve">A11GA01 </t>
  </si>
  <si>
    <t>A11GA01</t>
  </si>
  <si>
    <t>B01AB01</t>
  </si>
  <si>
    <t>HEPARIN</t>
  </si>
  <si>
    <t>5000IU/ML INJ SOL 1X10ML</t>
  </si>
  <si>
    <t>2x týdně</t>
  </si>
  <si>
    <t>100MG/ML INJ SOL 5X5ML, cesta podání subkutánní / intramuskulární / intravenózní</t>
  </si>
  <si>
    <t>150MG/ML INF CNC SOL 50ML, cesta podání intravenózní</t>
  </si>
  <si>
    <t>KYSELINA ASKORBOVÁ (VITAMIN C), 
obsah 100MG/ML</t>
  </si>
  <si>
    <t>KYSELINA ASKORBOVÁ (VITAMIN C), 
obsah 150MG/ML</t>
  </si>
  <si>
    <t>LÉČIVA PRO JIHNEM (032023)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</si>
</sst>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4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15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34" fillId="0" borderId="0" xfId="0" applyFont="1"/>
    <xf numFmtId="4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28" fillId="36" borderId="10" xfId="0" applyFont="1" applyFill="1" applyBorder="1" applyAlignment="1">
      <alignment horizontal="center" vertical="center" wrapText="1"/>
    </xf>
    <xf numFmtId="0" fontId="28" fillId="36" borderId="12" xfId="0" applyFont="1" applyFill="1" applyBorder="1" applyAlignment="1">
      <alignment horizontal="center" vertical="center" wrapText="1"/>
    </xf>
    <xf numFmtId="0" fontId="28" fillId="36" borderId="10" xfId="0" applyFont="1" applyFill="1" applyBorder="1" applyAlignment="1">
      <alignment horizontal="center" vertical="center"/>
    </xf>
    <xf numFmtId="0" fontId="28" fillId="36" borderId="16" xfId="0" applyFont="1" applyFill="1" applyBorder="1" applyAlignment="1">
      <alignment horizontal="center" vertical="center"/>
    </xf>
    <xf numFmtId="3" fontId="28" fillId="36" borderId="13" xfId="0" applyNumberFormat="1" applyFont="1" applyFill="1" applyBorder="1" applyAlignment="1">
      <alignment horizontal="center" vertical="center" wrapText="1"/>
    </xf>
    <xf numFmtId="3" fontId="28" fillId="36" borderId="12" xfId="0" applyNumberFormat="1" applyFont="1" applyFill="1" applyBorder="1" applyAlignment="1">
      <alignment horizontal="center" vertical="center" wrapText="1"/>
    </xf>
    <xf numFmtId="3" fontId="28" fillId="36" borderId="10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" fontId="32" fillId="0" borderId="0" xfId="0" applyNumberFormat="1" applyFont="1" applyBorder="1" applyAlignment="1">
      <alignment horizontal="center" vertical="center"/>
    </xf>
    <xf numFmtId="4" fontId="33" fillId="0" borderId="0" xfId="0" applyNumberFormat="1" applyFont="1" applyBorder="1" applyAlignment="1">
      <alignment horizontal="center" vertical="center"/>
    </xf>
    <xf numFmtId="164" fontId="3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7" fillId="0" borderId="0" xfId="0" applyFont="1" applyAlignment="1"/>
    <xf numFmtId="0" fontId="34" fillId="0" borderId="0" xfId="0" applyFont="1" applyAlignment="1"/>
    <xf numFmtId="0" fontId="28" fillId="0" borderId="0" xfId="0" applyFont="1" applyAlignment="1">
      <alignment horizontal="center"/>
    </xf>
    <xf numFmtId="164" fontId="34" fillId="0" borderId="0" xfId="0" applyNumberFormat="1" applyFont="1" applyFill="1" applyBorder="1" applyAlignment="1">
      <alignment horizontal="center" vertical="center"/>
    </xf>
    <xf numFmtId="9" fontId="34" fillId="0" borderId="0" xfId="0" applyNumberFormat="1" applyFont="1" applyFill="1" applyBorder="1" applyAlignment="1">
      <alignment horizontal="center" vertical="center"/>
    </xf>
    <xf numFmtId="3" fontId="34" fillId="0" borderId="0" xfId="0" applyNumberFormat="1" applyFont="1"/>
    <xf numFmtId="164" fontId="28" fillId="37" borderId="1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right"/>
    </xf>
    <xf numFmtId="164" fontId="28" fillId="0" borderId="0" xfId="0" applyNumberFormat="1" applyFont="1" applyFill="1" applyBorder="1" applyAlignment="1">
      <alignment horizontal="right"/>
    </xf>
    <xf numFmtId="0" fontId="34" fillId="0" borderId="0" xfId="0" applyFont="1" applyFill="1"/>
    <xf numFmtId="0" fontId="0" fillId="0" borderId="23" xfId="0" applyFill="1" applyBorder="1" applyAlignment="1">
      <alignment vertical="center" wrapText="1"/>
    </xf>
    <xf numFmtId="0" fontId="0" fillId="0" borderId="27" xfId="0" applyFill="1" applyBorder="1" applyAlignment="1">
      <alignment vertical="center" wrapText="1"/>
    </xf>
    <xf numFmtId="0" fontId="28" fillId="36" borderId="20" xfId="0" applyFont="1" applyFill="1" applyBorder="1" applyAlignment="1">
      <alignment horizontal="center" vertical="center" wrapText="1"/>
    </xf>
    <xf numFmtId="0" fontId="28" fillId="36" borderId="21" xfId="0" applyFont="1" applyFill="1" applyBorder="1" applyAlignment="1">
      <alignment horizontal="center" vertical="center" wrapText="1"/>
    </xf>
    <xf numFmtId="0" fontId="28" fillId="36" borderId="21" xfId="0" applyFont="1" applyFill="1" applyBorder="1" applyAlignment="1">
      <alignment horizontal="center" vertical="center"/>
    </xf>
    <xf numFmtId="3" fontId="28" fillId="36" borderId="21" xfId="0" applyNumberFormat="1" applyFont="1" applyFill="1" applyBorder="1" applyAlignment="1">
      <alignment horizontal="center" vertical="center" wrapText="1"/>
    </xf>
    <xf numFmtId="3" fontId="28" fillId="36" borderId="22" xfId="0" applyNumberFormat="1" applyFont="1" applyFill="1" applyBorder="1" applyAlignment="1">
      <alignment horizontal="center" vertical="center" wrapText="1"/>
    </xf>
    <xf numFmtId="164" fontId="28" fillId="37" borderId="21" xfId="0" applyNumberFormat="1" applyFont="1" applyFill="1" applyBorder="1" applyAlignment="1">
      <alignment horizontal="right"/>
    </xf>
    <xf numFmtId="164" fontId="28" fillId="37" borderId="22" xfId="0" applyNumberFormat="1" applyFont="1" applyFill="1" applyBorder="1" applyAlignment="1">
      <alignment horizontal="right"/>
    </xf>
    <xf numFmtId="0" fontId="0" fillId="0" borderId="30" xfId="0" applyFill="1" applyBorder="1" applyAlignment="1">
      <alignment vertical="center" wrapText="1"/>
    </xf>
    <xf numFmtId="4" fontId="1" fillId="0" borderId="27" xfId="0" applyNumberFormat="1" applyFont="1" applyFill="1" applyBorder="1" applyAlignment="1">
      <alignment horizontal="center" vertical="center"/>
    </xf>
    <xf numFmtId="4" fontId="1" fillId="0" borderId="30" xfId="0" applyNumberFormat="1" applyFont="1" applyFill="1" applyBorder="1" applyAlignment="1">
      <alignment horizontal="center" vertical="center"/>
    </xf>
    <xf numFmtId="4" fontId="1" fillId="0" borderId="16" xfId="0" applyNumberFormat="1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8" fillId="37" borderId="26" xfId="0" applyFont="1" applyFill="1" applyBorder="1" applyAlignment="1">
      <alignment horizontal="center" vertical="center"/>
    </xf>
    <xf numFmtId="0" fontId="28" fillId="37" borderId="24" xfId="0" applyFont="1" applyFill="1" applyBorder="1" applyAlignment="1">
      <alignment horizontal="center" vertical="center"/>
    </xf>
    <xf numFmtId="0" fontId="28" fillId="37" borderId="29" xfId="0" applyFont="1" applyFill="1" applyBorder="1" applyAlignment="1">
      <alignment horizontal="center" vertical="center"/>
    </xf>
    <xf numFmtId="0" fontId="38" fillId="0" borderId="27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right" vertical="center"/>
    </xf>
    <xf numFmtId="0" fontId="35" fillId="33" borderId="11" xfId="0" applyFont="1" applyFill="1" applyBorder="1" applyAlignment="1">
      <alignment horizontal="center" vertical="center"/>
    </xf>
    <xf numFmtId="0" fontId="35" fillId="33" borderId="12" xfId="0" applyFont="1" applyFill="1" applyBorder="1" applyAlignment="1">
      <alignment horizontal="center" vertical="center"/>
    </xf>
    <xf numFmtId="0" fontId="35" fillId="33" borderId="17" xfId="0" applyFont="1" applyFill="1" applyBorder="1" applyAlignment="1">
      <alignment horizontal="center" vertical="center"/>
    </xf>
    <xf numFmtId="164" fontId="32" fillId="0" borderId="28" xfId="0" applyNumberFormat="1" applyFont="1" applyBorder="1" applyAlignment="1">
      <alignment horizontal="center" vertical="center"/>
    </xf>
    <xf numFmtId="164" fontId="32" fillId="0" borderId="31" xfId="0" applyNumberFormat="1" applyFont="1" applyBorder="1" applyAlignment="1">
      <alignment horizontal="center" vertical="center"/>
    </xf>
    <xf numFmtId="164" fontId="32" fillId="0" borderId="27" xfId="0" applyNumberFormat="1" applyFont="1" applyBorder="1" applyAlignment="1">
      <alignment horizontal="center" vertical="center"/>
    </xf>
    <xf numFmtId="164" fontId="32" fillId="0" borderId="30" xfId="0" applyNumberFormat="1" applyFont="1" applyBorder="1" applyAlignment="1">
      <alignment horizontal="center" vertical="center"/>
    </xf>
    <xf numFmtId="0" fontId="0" fillId="0" borderId="27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3" fontId="32" fillId="0" borderId="27" xfId="0" applyNumberFormat="1" applyFont="1" applyBorder="1" applyAlignment="1">
      <alignment horizontal="center" vertical="center"/>
    </xf>
    <xf numFmtId="0" fontId="0" fillId="0" borderId="30" xfId="0" applyBorder="1"/>
    <xf numFmtId="164" fontId="34" fillId="35" borderId="27" xfId="0" applyNumberFormat="1" applyFont="1" applyFill="1" applyBorder="1" applyAlignment="1">
      <alignment horizontal="center" vertical="center"/>
    </xf>
    <xf numFmtId="164" fontId="34" fillId="35" borderId="30" xfId="0" applyNumberFormat="1" applyFont="1" applyFill="1" applyBorder="1" applyAlignment="1">
      <alignment horizontal="center" vertical="center"/>
    </xf>
    <xf numFmtId="9" fontId="34" fillId="35" borderId="27" xfId="0" applyNumberFormat="1" applyFont="1" applyFill="1" applyBorder="1" applyAlignment="1">
      <alignment horizontal="center" vertical="center"/>
    </xf>
    <xf numFmtId="9" fontId="34" fillId="35" borderId="30" xfId="0" applyNumberFormat="1" applyFont="1" applyFill="1" applyBorder="1" applyAlignment="1">
      <alignment horizontal="center" vertical="center"/>
    </xf>
    <xf numFmtId="164" fontId="32" fillId="0" borderId="27" xfId="0" applyNumberFormat="1" applyFont="1" applyBorder="1" applyAlignment="1">
      <alignment horizontal="right" vertical="center"/>
    </xf>
    <xf numFmtId="164" fontId="32" fillId="0" borderId="23" xfId="0" applyNumberFormat="1" applyFont="1" applyBorder="1" applyAlignment="1">
      <alignment horizontal="right" vertical="center"/>
    </xf>
    <xf numFmtId="164" fontId="32" fillId="0" borderId="30" xfId="0" applyNumberFormat="1" applyFont="1" applyBorder="1" applyAlignment="1">
      <alignment horizontal="right" vertical="center"/>
    </xf>
    <xf numFmtId="164" fontId="32" fillId="0" borderId="28" xfId="0" applyNumberFormat="1" applyFont="1" applyBorder="1" applyAlignment="1">
      <alignment horizontal="right" vertical="center"/>
    </xf>
    <xf numFmtId="164" fontId="32" fillId="0" borderId="25" xfId="0" applyNumberFormat="1" applyFont="1" applyBorder="1" applyAlignment="1">
      <alignment horizontal="right" vertical="center"/>
    </xf>
    <xf numFmtId="164" fontId="32" fillId="0" borderId="31" xfId="0" applyNumberFormat="1" applyFont="1" applyBorder="1" applyAlignment="1">
      <alignment horizontal="right" vertical="center"/>
    </xf>
    <xf numFmtId="164" fontId="34" fillId="35" borderId="23" xfId="0" applyNumberFormat="1" applyFont="1" applyFill="1" applyBorder="1" applyAlignment="1">
      <alignment horizontal="center" vertical="center"/>
    </xf>
    <xf numFmtId="9" fontId="34" fillId="35" borderId="23" xfId="0" applyNumberFormat="1" applyFont="1" applyFill="1" applyBorder="1" applyAlignment="1">
      <alignment horizontal="center" vertical="center"/>
    </xf>
    <xf numFmtId="3" fontId="32" fillId="0" borderId="23" xfId="0" applyNumberFormat="1" applyFont="1" applyBorder="1" applyAlignment="1">
      <alignment horizontal="center" vertical="center"/>
    </xf>
    <xf numFmtId="3" fontId="32" fillId="0" borderId="30" xfId="0" applyNumberFormat="1" applyFont="1" applyBorder="1" applyAlignment="1">
      <alignment horizontal="center" vertical="center"/>
    </xf>
    <xf numFmtId="4" fontId="1" fillId="0" borderId="27" xfId="0" applyNumberFormat="1" applyFont="1" applyBorder="1" applyAlignment="1">
      <alignment horizontal="center" vertical="center"/>
    </xf>
    <xf numFmtId="4" fontId="1" fillId="0" borderId="23" xfId="0" applyNumberFormat="1" applyFont="1" applyBorder="1" applyAlignment="1">
      <alignment horizontal="center" vertical="center"/>
    </xf>
    <xf numFmtId="4" fontId="1" fillId="0" borderId="30" xfId="0" applyNumberFormat="1" applyFont="1" applyBorder="1" applyAlignment="1">
      <alignment horizontal="center" vertical="center"/>
    </xf>
    <xf numFmtId="0" fontId="28" fillId="37" borderId="10" xfId="0" applyFont="1" applyFill="1" applyBorder="1" applyAlignment="1">
      <alignment horizontal="right"/>
    </xf>
    <xf numFmtId="0" fontId="36" fillId="0" borderId="20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3" fontId="32" fillId="0" borderId="16" xfId="0" applyNumberFormat="1" applyFont="1" applyBorder="1" applyAlignment="1">
      <alignment horizontal="center" vertical="center"/>
    </xf>
    <xf numFmtId="3" fontId="32" fillId="0" borderId="15" xfId="0" applyNumberFormat="1" applyFont="1" applyBorder="1" applyAlignment="1">
      <alignment horizontal="center" vertical="center"/>
    </xf>
    <xf numFmtId="164" fontId="34" fillId="35" borderId="16" xfId="0" applyNumberFormat="1" applyFont="1" applyFill="1" applyBorder="1" applyAlignment="1">
      <alignment horizontal="center" vertical="center"/>
    </xf>
    <xf numFmtId="164" fontId="34" fillId="35" borderId="15" xfId="0" applyNumberFormat="1" applyFont="1" applyFill="1" applyBorder="1" applyAlignment="1">
      <alignment horizontal="center" vertical="center"/>
    </xf>
    <xf numFmtId="9" fontId="34" fillId="35" borderId="18" xfId="0" applyNumberFormat="1" applyFont="1" applyFill="1" applyBorder="1" applyAlignment="1">
      <alignment horizontal="center" vertical="center"/>
    </xf>
    <xf numFmtId="9" fontId="34" fillId="35" borderId="19" xfId="0" applyNumberFormat="1" applyFont="1" applyFill="1" applyBorder="1" applyAlignment="1">
      <alignment horizontal="center" vertical="center"/>
    </xf>
    <xf numFmtId="164" fontId="32" fillId="0" borderId="16" xfId="0" applyNumberFormat="1" applyFont="1" applyBorder="1" applyAlignment="1">
      <alignment horizontal="right" vertical="center"/>
    </xf>
    <xf numFmtId="164" fontId="32" fillId="0" borderId="15" xfId="0" applyNumberFormat="1" applyFont="1" applyBorder="1" applyAlignment="1">
      <alignment horizontal="right" vertical="center"/>
    </xf>
    <xf numFmtId="164" fontId="32" fillId="0" borderId="18" xfId="0" applyNumberFormat="1" applyFont="1" applyBorder="1" applyAlignment="1">
      <alignment horizontal="right" vertical="center"/>
    </xf>
    <xf numFmtId="164" fontId="32" fillId="0" borderId="19" xfId="0" applyNumberFormat="1" applyFont="1" applyBorder="1" applyAlignment="1">
      <alignment horizontal="right" vertical="center"/>
    </xf>
    <xf numFmtId="0" fontId="28" fillId="37" borderId="20" xfId="0" applyFont="1" applyFill="1" applyBorder="1" applyAlignment="1">
      <alignment horizontal="right"/>
    </xf>
    <xf numFmtId="0" fontId="28" fillId="37" borderId="21" xfId="0" applyFont="1" applyFill="1" applyBorder="1" applyAlignment="1">
      <alignment horizontal="right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showGridLines="0" tabSelected="1" zoomScaleNormal="100" workbookViewId="0">
      <selection activeCell="C6" sqref="C6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9.7109375" style="6" customWidth="1"/>
    <col min="4" max="4" width="33.140625" style="1" bestFit="1" customWidth="1"/>
    <col min="5" max="5" width="11.7109375" style="1" customWidth="1"/>
    <col min="6" max="6" width="17" style="1" customWidth="1"/>
    <col min="7" max="7" width="27.28515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67" t="s">
        <v>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5" ht="33" customHeight="1" thickBot="1" x14ac:dyDescent="0.3">
      <c r="A2" s="68" t="s">
        <v>18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70"/>
    </row>
    <row r="3" spans="1:15" ht="12" customHeight="1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5" ht="54" customHeight="1" thickBot="1" x14ac:dyDescent="0.3">
      <c r="A4" s="97" t="s">
        <v>17</v>
      </c>
      <c r="B4" s="98"/>
      <c r="C4" s="98"/>
      <c r="D4" s="98" t="s">
        <v>46</v>
      </c>
      <c r="E4" s="99"/>
      <c r="F4" s="99"/>
      <c r="G4" s="99"/>
      <c r="H4" s="99"/>
      <c r="I4" s="99"/>
      <c r="J4" s="99"/>
      <c r="K4" s="99"/>
      <c r="L4" s="100"/>
    </row>
    <row r="5" spans="1:15" ht="24" thickBot="1" x14ac:dyDescent="0.3">
      <c r="A5" s="26" t="s">
        <v>11</v>
      </c>
      <c r="B5" s="3"/>
      <c r="C5" s="4"/>
      <c r="D5" s="3"/>
      <c r="E5" s="3"/>
      <c r="F5" s="3"/>
      <c r="G5" s="3"/>
      <c r="H5" s="3"/>
    </row>
    <row r="6" spans="1:15" s="5" customFormat="1" ht="60.75" thickBot="1" x14ac:dyDescent="0.3">
      <c r="A6" s="38" t="s">
        <v>19</v>
      </c>
      <c r="B6" s="39" t="s">
        <v>0</v>
      </c>
      <c r="C6" s="39" t="s">
        <v>1</v>
      </c>
      <c r="D6" s="40" t="s">
        <v>2</v>
      </c>
      <c r="E6" s="40" t="s">
        <v>4</v>
      </c>
      <c r="F6" s="41" t="s">
        <v>20</v>
      </c>
      <c r="G6" s="41" t="s">
        <v>27</v>
      </c>
      <c r="H6" s="41" t="s">
        <v>3</v>
      </c>
      <c r="I6" s="41" t="s">
        <v>5</v>
      </c>
      <c r="J6" s="41" t="s">
        <v>7</v>
      </c>
      <c r="K6" s="41" t="s">
        <v>6</v>
      </c>
      <c r="L6" s="42" t="s">
        <v>8</v>
      </c>
    </row>
    <row r="7" spans="1:15" s="9" customFormat="1" ht="15.75" customHeight="1" x14ac:dyDescent="0.2">
      <c r="A7" s="52" t="s">
        <v>12</v>
      </c>
      <c r="B7" s="55" t="s">
        <v>21</v>
      </c>
      <c r="C7" s="62" t="s">
        <v>22</v>
      </c>
      <c r="D7" s="37" t="s">
        <v>23</v>
      </c>
      <c r="E7" s="62" t="s">
        <v>26</v>
      </c>
      <c r="F7" s="93">
        <v>6609000</v>
      </c>
      <c r="G7" s="77">
        <v>323400</v>
      </c>
      <c r="H7" s="79"/>
      <c r="I7" s="81"/>
      <c r="J7" s="83">
        <f>H7+(H7*I7)</f>
        <v>0</v>
      </c>
      <c r="K7" s="83">
        <f>H7*G7</f>
        <v>0</v>
      </c>
      <c r="L7" s="86">
        <f>J7*G7</f>
        <v>0</v>
      </c>
      <c r="O7" s="31"/>
    </row>
    <row r="8" spans="1:15" s="9" customFormat="1" ht="15.75" customHeight="1" x14ac:dyDescent="0.2">
      <c r="A8" s="53"/>
      <c r="B8" s="56"/>
      <c r="C8" s="63"/>
      <c r="D8" s="36" t="s">
        <v>24</v>
      </c>
      <c r="E8" s="63"/>
      <c r="F8" s="94"/>
      <c r="G8" s="91"/>
      <c r="H8" s="89"/>
      <c r="I8" s="90"/>
      <c r="J8" s="84"/>
      <c r="K8" s="84"/>
      <c r="L8" s="87"/>
      <c r="O8" s="31"/>
    </row>
    <row r="9" spans="1:15" s="9" customFormat="1" ht="15" customHeight="1" thickBot="1" x14ac:dyDescent="0.25">
      <c r="A9" s="54"/>
      <c r="B9" s="57"/>
      <c r="C9" s="64"/>
      <c r="D9" s="45" t="s">
        <v>25</v>
      </c>
      <c r="E9" s="64"/>
      <c r="F9" s="95"/>
      <c r="G9" s="92"/>
      <c r="H9" s="80"/>
      <c r="I9" s="82"/>
      <c r="J9" s="85"/>
      <c r="K9" s="85"/>
      <c r="L9" s="88"/>
      <c r="O9" s="31"/>
    </row>
    <row r="10" spans="1:15" s="27" customFormat="1" ht="20.100000000000001" customHeight="1" thickBot="1" x14ac:dyDescent="0.3">
      <c r="A10" s="113" t="s">
        <v>28</v>
      </c>
      <c r="B10" s="114"/>
      <c r="C10" s="114"/>
      <c r="D10" s="114"/>
      <c r="E10" s="114"/>
      <c r="F10" s="114"/>
      <c r="G10" s="114"/>
      <c r="H10" s="114"/>
      <c r="I10" s="114"/>
      <c r="J10" s="114"/>
      <c r="K10" s="43">
        <f>SUM(K7)</f>
        <v>0</v>
      </c>
      <c r="L10" s="44">
        <f>SUM(L7)</f>
        <v>0</v>
      </c>
    </row>
    <row r="11" spans="1:15" ht="15.75" thickBot="1" x14ac:dyDescent="0.3">
      <c r="A11" s="2"/>
      <c r="K11" s="28"/>
      <c r="L11" s="28"/>
    </row>
    <row r="12" spans="1:15" s="5" customFormat="1" ht="60.75" thickBot="1" x14ac:dyDescent="0.3">
      <c r="A12" s="38" t="s">
        <v>19</v>
      </c>
      <c r="B12" s="39" t="s">
        <v>0</v>
      </c>
      <c r="C12" s="39" t="s">
        <v>1</v>
      </c>
      <c r="D12" s="40" t="s">
        <v>2</v>
      </c>
      <c r="E12" s="40" t="s">
        <v>4</v>
      </c>
      <c r="F12" s="41" t="s">
        <v>20</v>
      </c>
      <c r="G12" s="41" t="s">
        <v>27</v>
      </c>
      <c r="H12" s="41" t="s">
        <v>3</v>
      </c>
      <c r="I12" s="41" t="s">
        <v>5</v>
      </c>
      <c r="J12" s="41" t="s">
        <v>7</v>
      </c>
      <c r="K12" s="41" t="s">
        <v>6</v>
      </c>
      <c r="L12" s="42" t="s">
        <v>8</v>
      </c>
    </row>
    <row r="13" spans="1:15" x14ac:dyDescent="0.25">
      <c r="A13" s="52" t="s">
        <v>14</v>
      </c>
      <c r="B13" s="58" t="s">
        <v>33</v>
      </c>
      <c r="C13" s="62" t="s">
        <v>34</v>
      </c>
      <c r="D13" s="75" t="s">
        <v>35</v>
      </c>
      <c r="E13" s="62" t="s">
        <v>41</v>
      </c>
      <c r="F13" s="93">
        <v>1745000</v>
      </c>
      <c r="G13" s="77">
        <v>22300</v>
      </c>
      <c r="H13" s="79"/>
      <c r="I13" s="81"/>
      <c r="J13" s="83">
        <f>H13+(H13*I13)</f>
        <v>0</v>
      </c>
      <c r="K13" s="83">
        <f>H13*G13</f>
        <v>0</v>
      </c>
      <c r="L13" s="86">
        <f>J13*G13</f>
        <v>0</v>
      </c>
    </row>
    <row r="14" spans="1:15" ht="15.75" thickBot="1" x14ac:dyDescent="0.3">
      <c r="A14" s="53"/>
      <c r="B14" s="59"/>
      <c r="C14" s="64"/>
      <c r="D14" s="76"/>
      <c r="E14" s="64"/>
      <c r="F14" s="95"/>
      <c r="G14" s="78"/>
      <c r="H14" s="80"/>
      <c r="I14" s="82"/>
      <c r="J14" s="85"/>
      <c r="K14" s="85"/>
      <c r="L14" s="88"/>
    </row>
    <row r="15" spans="1:15" s="9" customFormat="1" ht="20.100000000000001" customHeight="1" thickBot="1" x14ac:dyDescent="0.3">
      <c r="A15" s="113" t="s">
        <v>29</v>
      </c>
      <c r="B15" s="114"/>
      <c r="C15" s="114"/>
      <c r="D15" s="114"/>
      <c r="E15" s="114"/>
      <c r="F15" s="114"/>
      <c r="G15" s="114"/>
      <c r="H15" s="114"/>
      <c r="I15" s="114"/>
      <c r="J15" s="114"/>
      <c r="K15" s="43">
        <f>SUM(K13)</f>
        <v>0</v>
      </c>
      <c r="L15" s="44">
        <f>SUM(L13)</f>
        <v>0</v>
      </c>
    </row>
    <row r="16" spans="1:15" ht="15.75" thickBot="1" x14ac:dyDescent="0.3">
      <c r="A16" s="2"/>
      <c r="K16" s="28"/>
      <c r="L16" s="28"/>
    </row>
    <row r="17" spans="1:14" s="5" customFormat="1" ht="60.75" thickBot="1" x14ac:dyDescent="0.3">
      <c r="A17" s="38" t="s">
        <v>19</v>
      </c>
      <c r="B17" s="39" t="s">
        <v>0</v>
      </c>
      <c r="C17" s="39" t="s">
        <v>1</v>
      </c>
      <c r="D17" s="40" t="s">
        <v>2</v>
      </c>
      <c r="E17" s="40" t="s">
        <v>4</v>
      </c>
      <c r="F17" s="41" t="s">
        <v>20</v>
      </c>
      <c r="G17" s="41" t="s">
        <v>27</v>
      </c>
      <c r="H17" s="41" t="s">
        <v>3</v>
      </c>
      <c r="I17" s="41" t="s">
        <v>5</v>
      </c>
      <c r="J17" s="41" t="s">
        <v>7</v>
      </c>
      <c r="K17" s="41" t="s">
        <v>6</v>
      </c>
      <c r="L17" s="42" t="s">
        <v>8</v>
      </c>
    </row>
    <row r="18" spans="1:14" x14ac:dyDescent="0.25">
      <c r="A18" s="52" t="s">
        <v>15</v>
      </c>
      <c r="B18" s="55" t="s">
        <v>36</v>
      </c>
      <c r="C18" s="65" t="s">
        <v>44</v>
      </c>
      <c r="D18" s="75" t="s">
        <v>42</v>
      </c>
      <c r="E18" s="62" t="s">
        <v>26</v>
      </c>
      <c r="F18" s="46">
        <v>1811000</v>
      </c>
      <c r="G18" s="77">
        <v>133900</v>
      </c>
      <c r="H18" s="79"/>
      <c r="I18" s="81"/>
      <c r="J18" s="73">
        <f>H18+(H18*I18)</f>
        <v>0</v>
      </c>
      <c r="K18" s="73">
        <f>H18*G18</f>
        <v>0</v>
      </c>
      <c r="L18" s="71">
        <f>J18*G18</f>
        <v>0</v>
      </c>
    </row>
    <row r="19" spans="1:14" ht="38.25" customHeight="1" thickBot="1" x14ac:dyDescent="0.3">
      <c r="A19" s="53"/>
      <c r="B19" s="57"/>
      <c r="C19" s="66"/>
      <c r="D19" s="76"/>
      <c r="E19" s="64"/>
      <c r="F19" s="47"/>
      <c r="G19" s="92"/>
      <c r="H19" s="80"/>
      <c r="I19" s="82"/>
      <c r="J19" s="74"/>
      <c r="K19" s="74"/>
      <c r="L19" s="72"/>
      <c r="N19" s="10"/>
    </row>
    <row r="20" spans="1:14" s="9" customFormat="1" ht="20.100000000000001" customHeight="1" thickBot="1" x14ac:dyDescent="0.3">
      <c r="A20" s="113" t="s">
        <v>31</v>
      </c>
      <c r="B20" s="114"/>
      <c r="C20" s="114"/>
      <c r="D20" s="114"/>
      <c r="E20" s="114"/>
      <c r="F20" s="114"/>
      <c r="G20" s="114"/>
      <c r="H20" s="114"/>
      <c r="I20" s="114"/>
      <c r="J20" s="114"/>
      <c r="K20" s="43">
        <f>SUM(K18)</f>
        <v>0</v>
      </c>
      <c r="L20" s="44">
        <f>SUM(L18)</f>
        <v>0</v>
      </c>
    </row>
    <row r="21" spans="1:14" ht="15.75" thickBot="1" x14ac:dyDescent="0.3">
      <c r="A21" s="19"/>
      <c r="B21" s="25"/>
      <c r="C21" s="20"/>
      <c r="D21" s="21"/>
      <c r="E21" s="20"/>
      <c r="F21" s="23"/>
      <c r="G21" s="22"/>
      <c r="H21" s="29"/>
      <c r="I21" s="30"/>
      <c r="J21" s="24"/>
      <c r="K21" s="24"/>
      <c r="L21" s="24"/>
    </row>
    <row r="22" spans="1:14" s="5" customFormat="1" ht="60.75" thickBot="1" x14ac:dyDescent="0.3">
      <c r="A22" s="38" t="s">
        <v>19</v>
      </c>
      <c r="B22" s="39" t="s">
        <v>0</v>
      </c>
      <c r="C22" s="39" t="s">
        <v>1</v>
      </c>
      <c r="D22" s="40" t="s">
        <v>2</v>
      </c>
      <c r="E22" s="40" t="s">
        <v>4</v>
      </c>
      <c r="F22" s="41" t="s">
        <v>20</v>
      </c>
      <c r="G22" s="41" t="s">
        <v>27</v>
      </c>
      <c r="H22" s="41" t="s">
        <v>3</v>
      </c>
      <c r="I22" s="41" t="s">
        <v>5</v>
      </c>
      <c r="J22" s="41" t="s">
        <v>7</v>
      </c>
      <c r="K22" s="41" t="s">
        <v>6</v>
      </c>
      <c r="L22" s="42" t="s">
        <v>8</v>
      </c>
    </row>
    <row r="23" spans="1:14" x14ac:dyDescent="0.25">
      <c r="A23" s="52" t="s">
        <v>16</v>
      </c>
      <c r="B23" s="58" t="s">
        <v>37</v>
      </c>
      <c r="C23" s="65" t="s">
        <v>45</v>
      </c>
      <c r="D23" s="75" t="s">
        <v>43</v>
      </c>
      <c r="E23" s="62" t="s">
        <v>26</v>
      </c>
      <c r="F23" s="46">
        <v>1927000</v>
      </c>
      <c r="G23" s="77">
        <v>8000</v>
      </c>
      <c r="H23" s="79"/>
      <c r="I23" s="81"/>
      <c r="J23" s="83">
        <f>H23+(H23*I23)</f>
        <v>0</v>
      </c>
      <c r="K23" s="83">
        <f>H23*G23</f>
        <v>0</v>
      </c>
      <c r="L23" s="86">
        <f>J23*G23</f>
        <v>0</v>
      </c>
    </row>
    <row r="24" spans="1:14" ht="37.5" customHeight="1" thickBot="1" x14ac:dyDescent="0.3">
      <c r="A24" s="53"/>
      <c r="B24" s="59"/>
      <c r="C24" s="66"/>
      <c r="D24" s="76"/>
      <c r="E24" s="64"/>
      <c r="F24" s="47"/>
      <c r="G24" s="92"/>
      <c r="H24" s="80"/>
      <c r="I24" s="82"/>
      <c r="J24" s="85"/>
      <c r="K24" s="85"/>
      <c r="L24" s="88"/>
    </row>
    <row r="25" spans="1:14" s="9" customFormat="1" ht="20.100000000000001" customHeight="1" thickBot="1" x14ac:dyDescent="0.3">
      <c r="A25" s="113" t="s">
        <v>30</v>
      </c>
      <c r="B25" s="114"/>
      <c r="C25" s="114"/>
      <c r="D25" s="114"/>
      <c r="E25" s="114"/>
      <c r="F25" s="114"/>
      <c r="G25" s="114"/>
      <c r="H25" s="114"/>
      <c r="I25" s="114"/>
      <c r="J25" s="114"/>
      <c r="K25" s="43">
        <f>SUM(K23)</f>
        <v>0</v>
      </c>
      <c r="L25" s="44">
        <f>SUM(L23)</f>
        <v>0</v>
      </c>
    </row>
    <row r="26" spans="1:14" ht="15.75" thickBot="1" x14ac:dyDescent="0.3">
      <c r="A26" s="19"/>
      <c r="B26" s="25"/>
      <c r="C26" s="20"/>
      <c r="D26" s="21"/>
      <c r="E26" s="20"/>
      <c r="F26" s="23"/>
      <c r="G26" s="22"/>
      <c r="H26" s="29"/>
      <c r="I26" s="30"/>
      <c r="J26" s="24"/>
      <c r="K26" s="24"/>
      <c r="L26" s="24"/>
    </row>
    <row r="27" spans="1:14" s="5" customFormat="1" ht="60.75" thickBot="1" x14ac:dyDescent="0.3">
      <c r="A27" s="12" t="s">
        <v>19</v>
      </c>
      <c r="B27" s="13" t="s">
        <v>0</v>
      </c>
      <c r="C27" s="12" t="s">
        <v>1</v>
      </c>
      <c r="D27" s="14" t="s">
        <v>2</v>
      </c>
      <c r="E27" s="15" t="s">
        <v>4</v>
      </c>
      <c r="F27" s="17" t="s">
        <v>20</v>
      </c>
      <c r="G27" s="16" t="s">
        <v>27</v>
      </c>
      <c r="H27" s="18" t="s">
        <v>3</v>
      </c>
      <c r="I27" s="18" t="s">
        <v>5</v>
      </c>
      <c r="J27" s="18" t="s">
        <v>7</v>
      </c>
      <c r="K27" s="18" t="s">
        <v>6</v>
      </c>
      <c r="L27" s="18" t="s">
        <v>8</v>
      </c>
    </row>
    <row r="28" spans="1:14" x14ac:dyDescent="0.25">
      <c r="A28" s="52" t="s">
        <v>13</v>
      </c>
      <c r="B28" s="60" t="s">
        <v>38</v>
      </c>
      <c r="C28" s="50" t="s">
        <v>39</v>
      </c>
      <c r="D28" s="101" t="s">
        <v>40</v>
      </c>
      <c r="E28" s="50" t="s">
        <v>26</v>
      </c>
      <c r="F28" s="48">
        <v>16087000</v>
      </c>
      <c r="G28" s="103">
        <v>38900</v>
      </c>
      <c r="H28" s="105"/>
      <c r="I28" s="107"/>
      <c r="J28" s="109">
        <f>H28+(H28*I28)</f>
        <v>0</v>
      </c>
      <c r="K28" s="111">
        <f>H28*G28</f>
        <v>0</v>
      </c>
      <c r="L28" s="111">
        <f>J28*G28</f>
        <v>0</v>
      </c>
    </row>
    <row r="29" spans="1:14" ht="15.75" thickBot="1" x14ac:dyDescent="0.3">
      <c r="A29" s="53"/>
      <c r="B29" s="61"/>
      <c r="C29" s="51"/>
      <c r="D29" s="102"/>
      <c r="E29" s="51"/>
      <c r="F29" s="49"/>
      <c r="G29" s="104"/>
      <c r="H29" s="106"/>
      <c r="I29" s="108"/>
      <c r="J29" s="110"/>
      <c r="K29" s="112"/>
      <c r="L29" s="112"/>
    </row>
    <row r="30" spans="1:14" s="9" customFormat="1" ht="20.100000000000001" customHeight="1" thickBot="1" x14ac:dyDescent="0.3">
      <c r="A30" s="96" t="s">
        <v>32</v>
      </c>
      <c r="B30" s="96"/>
      <c r="C30" s="96"/>
      <c r="D30" s="96"/>
      <c r="E30" s="96"/>
      <c r="F30" s="96"/>
      <c r="G30" s="96"/>
      <c r="H30" s="96"/>
      <c r="I30" s="96"/>
      <c r="J30" s="96"/>
      <c r="K30" s="32">
        <f>SUM(K28)</f>
        <v>0</v>
      </c>
      <c r="L30" s="32">
        <f>SUM(L28)</f>
        <v>0</v>
      </c>
    </row>
    <row r="31" spans="1:14" s="35" customFormat="1" ht="20.100000000000001" customHeight="1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4"/>
      <c r="L31" s="34"/>
    </row>
    <row r="32" spans="1:14" x14ac:dyDescent="0.25">
      <c r="A32" s="2" t="s">
        <v>10</v>
      </c>
      <c r="K32" s="28"/>
      <c r="L32" s="28"/>
    </row>
    <row r="34" spans="6:7" x14ac:dyDescent="0.25">
      <c r="F34" s="10"/>
      <c r="G34" s="8"/>
    </row>
    <row r="54" spans="1:8" x14ac:dyDescent="0.25">
      <c r="A54" s="7"/>
      <c r="H54" s="8"/>
    </row>
    <row r="55" spans="1:8" x14ac:dyDescent="0.25">
      <c r="B55" s="2"/>
      <c r="C55" s="2"/>
      <c r="D55" s="2"/>
      <c r="E55" s="2"/>
      <c r="F55" s="2"/>
      <c r="G55" s="2"/>
      <c r="H55" s="2"/>
    </row>
  </sheetData>
  <mergeCells count="68">
    <mergeCell ref="A30:J30"/>
    <mergeCell ref="A4:C4"/>
    <mergeCell ref="D4:L4"/>
    <mergeCell ref="D28:D29"/>
    <mergeCell ref="E28:E29"/>
    <mergeCell ref="G28:G29"/>
    <mergeCell ref="H28:H29"/>
    <mergeCell ref="I28:I29"/>
    <mergeCell ref="J28:J29"/>
    <mergeCell ref="K28:K29"/>
    <mergeCell ref="L28:L29"/>
    <mergeCell ref="A10:J10"/>
    <mergeCell ref="A15:J15"/>
    <mergeCell ref="A20:J20"/>
    <mergeCell ref="A25:J25"/>
    <mergeCell ref="L13:L14"/>
    <mergeCell ref="I13:I14"/>
    <mergeCell ref="J13:J14"/>
    <mergeCell ref="D23:D24"/>
    <mergeCell ref="E23:E24"/>
    <mergeCell ref="G23:G24"/>
    <mergeCell ref="H23:H24"/>
    <mergeCell ref="I23:I24"/>
    <mergeCell ref="J23:J24"/>
    <mergeCell ref="K23:K24"/>
    <mergeCell ref="L23:L24"/>
    <mergeCell ref="E18:E19"/>
    <mergeCell ref="D18:D19"/>
    <mergeCell ref="G18:G19"/>
    <mergeCell ref="F18:F19"/>
    <mergeCell ref="I7:I9"/>
    <mergeCell ref="E7:E9"/>
    <mergeCell ref="K13:K14"/>
    <mergeCell ref="G7:G9"/>
    <mergeCell ref="F7:F9"/>
    <mergeCell ref="F13:F14"/>
    <mergeCell ref="C23:C24"/>
    <mergeCell ref="A1:L1"/>
    <mergeCell ref="A2:L2"/>
    <mergeCell ref="L18:L19"/>
    <mergeCell ref="K18:K19"/>
    <mergeCell ref="D13:D14"/>
    <mergeCell ref="E13:E14"/>
    <mergeCell ref="G13:G14"/>
    <mergeCell ref="H13:H14"/>
    <mergeCell ref="H18:H19"/>
    <mergeCell ref="I18:I19"/>
    <mergeCell ref="J18:J19"/>
    <mergeCell ref="K7:K9"/>
    <mergeCell ref="L7:L9"/>
    <mergeCell ref="H7:H9"/>
    <mergeCell ref="J7:J9"/>
    <mergeCell ref="F23:F24"/>
    <mergeCell ref="F28:F29"/>
    <mergeCell ref="C28:C29"/>
    <mergeCell ref="A7:A9"/>
    <mergeCell ref="B7:B9"/>
    <mergeCell ref="A13:A14"/>
    <mergeCell ref="B13:B14"/>
    <mergeCell ref="A18:A19"/>
    <mergeCell ref="B18:B19"/>
    <mergeCell ref="A23:A24"/>
    <mergeCell ref="B23:B24"/>
    <mergeCell ref="A28:A29"/>
    <mergeCell ref="B28:B29"/>
    <mergeCell ref="C7:C9"/>
    <mergeCell ref="C13:C14"/>
    <mergeCell ref="C18:C19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nigrinova</cp:lastModifiedBy>
  <cp:lastPrinted>2023-06-16T12:13:23Z</cp:lastPrinted>
  <dcterms:created xsi:type="dcterms:W3CDTF">2018-10-10T08:23:47Z</dcterms:created>
  <dcterms:modified xsi:type="dcterms:W3CDTF">2023-06-16T12:13:27Z</dcterms:modified>
</cp:coreProperties>
</file>