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16" yWindow="65416" windowWidth="20730" windowHeight="11160" activeTab="0"/>
  </bookViews>
  <sheets>
    <sheet name="CB" sheetId="1" r:id="rId1"/>
  </sheets>
  <definedNames>
    <definedName name="_xlnm.Print_Area" localSheetId="0">'CB'!$A$1:$L$30</definedName>
  </definedNames>
  <calcPr calcId="191029"/>
  <extLst/>
</workbook>
</file>

<file path=xl/sharedStrings.xml><?xml version="1.0" encoding="utf-8"?>
<sst xmlns="http://schemas.openxmlformats.org/spreadsheetml/2006/main" count="97" uniqueCount="45">
  <si>
    <t>ATC skupina</t>
  </si>
  <si>
    <t>Účinná látka</t>
  </si>
  <si>
    <t>Specifikace</t>
  </si>
  <si>
    <t>Jednotková cena bez DPH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</si>
  <si>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</si>
  <si>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</si>
  <si>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</si>
  <si>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</si>
  <si>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</si>
  <si>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</si>
  <si>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*Uvedený počet je pouze orientační, záleží na počtu a skladbě pacientů, aktuálních klinických datech a aktuálních nasmlouvaných podmínkách s pojišťovnami.</t>
  </si>
  <si>
    <t>*Účastník vyplní tu část na kterou podává nabídku.</t>
  </si>
  <si>
    <t>Část 1</t>
  </si>
  <si>
    <t>Část 5</t>
  </si>
  <si>
    <t>Část 2</t>
  </si>
  <si>
    <t>Část 3</t>
  </si>
  <si>
    <t>Část 4</t>
  </si>
  <si>
    <t>Název veřejné zakázky</t>
  </si>
  <si>
    <t>TECHNICKÁ SPECIFIKACE - CENÍK</t>
  </si>
  <si>
    <t>Část veřejné zakázky</t>
  </si>
  <si>
    <t>Předpokládaný odběr za 48 měsíců</t>
  </si>
  <si>
    <t>Předpokládaná hodnota za 48 měsíců bez DPH</t>
  </si>
  <si>
    <t>1 x týdně</t>
  </si>
  <si>
    <t xml:space="preserve">CELKEM ZA 48 MĚSÍCŮ - ČÁST 1 </t>
  </si>
  <si>
    <t xml:space="preserve">CELKEM ZA 48 MĚSÍCŮ - ČÁST 2 </t>
  </si>
  <si>
    <t xml:space="preserve">CELKEM ZA 48 MĚSÍCŮ - ČÁST 3 </t>
  </si>
  <si>
    <t xml:space="preserve">CELKEM ZA 48 MĚSÍCŮ - ČÁST 4 </t>
  </si>
  <si>
    <t xml:space="preserve">CELKEM ZA 48 MĚSÍCŮ - ČÁST 5 </t>
  </si>
  <si>
    <t>L01XX41</t>
  </si>
  <si>
    <t>L02BB05</t>
  </si>
  <si>
    <t>L02BB06</t>
  </si>
  <si>
    <t>L03AX03</t>
  </si>
  <si>
    <t>L04AA42</t>
  </si>
  <si>
    <t>ERIBULIN</t>
  </si>
  <si>
    <t>APALUTAMID</t>
  </si>
  <si>
    <t>DAROLUTAMID</t>
  </si>
  <si>
    <t>BCG VAKCÍNA</t>
  </si>
  <si>
    <t>SIPONIMOD</t>
  </si>
  <si>
    <t>0,44MG/ML INJ SOL 1X2ML</t>
  </si>
  <si>
    <t>60MG TBL FLM 120</t>
  </si>
  <si>
    <t>300MG TBL FLM 112</t>
  </si>
  <si>
    <t>2X10^8-3X10^9BCG IVS PLQ SUS 1+50ML</t>
  </si>
  <si>
    <t>0,25MG TBL FLM 120</t>
  </si>
  <si>
    <t>2MG TBL FLM 28</t>
  </si>
  <si>
    <t>DODÁVKA LÉČIV DLE ATC SKUPIN PRO NEMCB (052023)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</si>
</sst>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0">
    <xf numFmtId="0" fontId="0" fillId="0" borderId="0" xfId="0"/>
    <xf numFmtId="0" fontId="26" fillId="0" borderId="0" xfId="0" applyFont="1"/>
    <xf numFmtId="0" fontId="28" fillId="0" borderId="0" xfId="0" applyFont="1"/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3" fontId="26" fillId="0" borderId="0" xfId="0" applyNumberFormat="1" applyFont="1"/>
    <xf numFmtId="0" fontId="31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3" fontId="26" fillId="34" borderId="14" xfId="0" applyNumberFormat="1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4" fillId="0" borderId="0" xfId="0" applyFont="1"/>
    <xf numFmtId="0" fontId="26" fillId="0" borderId="0" xfId="0" applyFont="1" applyAlignment="1">
      <alignment horizontal="center"/>
    </xf>
    <xf numFmtId="164" fontId="26" fillId="26" borderId="11" xfId="0" applyNumberFormat="1" applyFont="1" applyFill="1" applyBorder="1" applyAlignment="1">
      <alignment horizontal="right" vertical="center"/>
    </xf>
    <xf numFmtId="164" fontId="31" fillId="0" borderId="0" xfId="0" applyNumberFormat="1" applyFont="1" applyAlignment="1">
      <alignment horizontal="center" vertical="center"/>
    </xf>
    <xf numFmtId="9" fontId="31" fillId="0" borderId="0" xfId="0" applyNumberFormat="1" applyFont="1" applyAlignment="1">
      <alignment horizontal="center" vertical="center"/>
    </xf>
    <xf numFmtId="3" fontId="31" fillId="0" borderId="0" xfId="0" applyNumberFormat="1" applyFont="1"/>
    <xf numFmtId="3" fontId="26" fillId="34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64" fontId="31" fillId="30" borderId="20" xfId="0" applyNumberFormat="1" applyFont="1" applyFill="1" applyBorder="1" applyAlignment="1">
      <alignment vertical="center"/>
    </xf>
    <xf numFmtId="164" fontId="31" fillId="30" borderId="21" xfId="0" applyNumberFormat="1" applyFont="1" applyFill="1" applyBorder="1" applyAlignment="1">
      <alignment vertical="center"/>
    </xf>
    <xf numFmtId="9" fontId="31" fillId="30" borderId="20" xfId="0" applyNumberFormat="1" applyFont="1" applyFill="1" applyBorder="1" applyAlignment="1">
      <alignment vertical="center"/>
    </xf>
    <xf numFmtId="9" fontId="31" fillId="30" borderId="21" xfId="0" applyNumberFormat="1" applyFont="1" applyFill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0" fontId="26" fillId="26" borderId="11" xfId="0" applyFont="1" applyFill="1" applyBorder="1" applyAlignment="1">
      <alignment horizontal="right" vertical="center"/>
    </xf>
    <xf numFmtId="0" fontId="26" fillId="26" borderId="20" xfId="0" applyFont="1" applyFill="1" applyBorder="1" applyAlignment="1">
      <alignment horizontal="right" vertical="center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right" vertical="center"/>
    </xf>
    <xf numFmtId="164" fontId="2" fillId="0" borderId="31" xfId="0" applyNumberFormat="1" applyFont="1" applyBorder="1" applyAlignment="1">
      <alignment horizontal="right" vertical="center"/>
    </xf>
    <xf numFmtId="9" fontId="31" fillId="30" borderId="30" xfId="0" applyNumberFormat="1" applyFont="1" applyFill="1" applyBorder="1" applyAlignment="1">
      <alignment horizontal="center" vertical="center"/>
    </xf>
    <xf numFmtId="9" fontId="31" fillId="30" borderId="3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64" fontId="31" fillId="30" borderId="13" xfId="0" applyNumberFormat="1" applyFont="1" applyFill="1" applyBorder="1" applyAlignment="1">
      <alignment horizontal="center" vertical="center"/>
    </xf>
    <xf numFmtId="164" fontId="31" fillId="30" borderId="2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32" fillId="35" borderId="32" xfId="0" applyFont="1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center" vertical="center"/>
    </xf>
    <xf numFmtId="0" fontId="32" fillId="35" borderId="33" xfId="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/>
    <xf numFmtId="4" fontId="2" fillId="0" borderId="34" xfId="0" applyNumberFormat="1" applyFont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 vertical="center"/>
    </xf>
    <xf numFmtId="9" fontId="31" fillId="30" borderId="13" xfId="0" applyNumberFormat="1" applyFont="1" applyFill="1" applyBorder="1" applyAlignment="1">
      <alignment horizontal="center" vertical="center"/>
    </xf>
    <xf numFmtId="9" fontId="31" fillId="30" borderId="20" xfId="0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85750"/>
    <xdr:sp macro="" textlink="">
      <xdr:nvSpPr>
        <xdr:cNvPr id="3" name="TextovéPole 2"/>
        <xdr:cNvSpPr txBox="1"/>
      </xdr:nvSpPr>
      <xdr:spPr>
        <a:xfrm>
          <a:off x="6419850" y="3486150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333375"/>
    <xdr:sp macro="" textlink="">
      <xdr:nvSpPr>
        <xdr:cNvPr id="12" name="TextovéPole 11"/>
        <xdr:cNvSpPr txBox="1"/>
      </xdr:nvSpPr>
      <xdr:spPr>
        <a:xfrm>
          <a:off x="6419850" y="190500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4198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4198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4198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333375"/>
    <xdr:sp macro="" textlink="">
      <xdr:nvSpPr>
        <xdr:cNvPr id="92" name="TextovéPole 91"/>
        <xdr:cNvSpPr txBox="1"/>
      </xdr:nvSpPr>
      <xdr:spPr>
        <a:xfrm>
          <a:off x="6419850" y="542925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333375"/>
    <xdr:sp macro="" textlink="">
      <xdr:nvSpPr>
        <xdr:cNvPr id="96" name="TextovéPole 95"/>
        <xdr:cNvSpPr txBox="1"/>
      </xdr:nvSpPr>
      <xdr:spPr>
        <a:xfrm>
          <a:off x="6419850" y="7172325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4198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4198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4198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333375"/>
    <xdr:sp macro="" textlink="">
      <xdr:nvSpPr>
        <xdr:cNvPr id="100" name="TextovéPole 99"/>
        <xdr:cNvSpPr txBox="1"/>
      </xdr:nvSpPr>
      <xdr:spPr>
        <a:xfrm>
          <a:off x="6419850" y="891540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419850" y="8915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419850" y="8915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419850" y="8915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4198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4198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4198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4198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419850" y="8915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419850" y="8915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419850" y="8915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419850" y="8915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tabSelected="1" zoomScale="85" zoomScaleNormal="85" workbookViewId="0" topLeftCell="A1">
      <selection activeCell="L29" sqref="L29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5.57421875" style="6" customWidth="1"/>
    <col min="4" max="4" width="33.140625" style="1" bestFit="1" customWidth="1"/>
    <col min="5" max="5" width="27.8515625" style="1" bestFit="1" customWidth="1"/>
    <col min="6" max="6" width="19.140625" style="1" customWidth="1"/>
    <col min="7" max="7" width="17.0039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4.281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66" t="s">
        <v>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3" customHeight="1" thickBot="1">
      <c r="A2" s="67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12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54" customHeight="1" thickBot="1">
      <c r="A4" s="44" t="s">
        <v>17</v>
      </c>
      <c r="B4" s="45"/>
      <c r="C4" s="45"/>
      <c r="D4" s="45" t="s">
        <v>44</v>
      </c>
      <c r="E4" s="46"/>
      <c r="F4" s="46"/>
      <c r="G4" s="46"/>
      <c r="H4" s="46"/>
      <c r="I4" s="46"/>
      <c r="J4" s="46"/>
      <c r="K4" s="46"/>
      <c r="L4" s="47"/>
    </row>
    <row r="5" spans="1:8" ht="24" thickBot="1">
      <c r="A5" s="25" t="s">
        <v>11</v>
      </c>
      <c r="B5" s="3"/>
      <c r="C5" s="4"/>
      <c r="D5" s="3"/>
      <c r="E5" s="3"/>
      <c r="F5" s="3"/>
      <c r="G5" s="3"/>
      <c r="H5" s="3"/>
    </row>
    <row r="6" spans="1:12" s="5" customFormat="1" ht="75.75" thickBot="1">
      <c r="A6" s="11" t="s">
        <v>19</v>
      </c>
      <c r="B6" s="12" t="s">
        <v>0</v>
      </c>
      <c r="C6" s="11" t="s">
        <v>1</v>
      </c>
      <c r="D6" s="13" t="s">
        <v>2</v>
      </c>
      <c r="E6" s="14" t="s">
        <v>4</v>
      </c>
      <c r="F6" s="15" t="s">
        <v>20</v>
      </c>
      <c r="G6" s="16" t="s">
        <v>21</v>
      </c>
      <c r="H6" s="17" t="s">
        <v>3</v>
      </c>
      <c r="I6" s="17" t="s">
        <v>5</v>
      </c>
      <c r="J6" s="17" t="s">
        <v>7</v>
      </c>
      <c r="K6" s="17" t="s">
        <v>6</v>
      </c>
      <c r="L6" s="17" t="s">
        <v>8</v>
      </c>
    </row>
    <row r="7" spans="1:15" s="8" customFormat="1" ht="15.75" customHeight="1">
      <c r="A7" s="79" t="s">
        <v>12</v>
      </c>
      <c r="B7" s="81" t="s">
        <v>28</v>
      </c>
      <c r="C7" s="56" t="s">
        <v>33</v>
      </c>
      <c r="D7" s="72" t="s">
        <v>38</v>
      </c>
      <c r="E7" s="56" t="s">
        <v>22</v>
      </c>
      <c r="F7" s="62">
        <v>604</v>
      </c>
      <c r="G7" s="60">
        <v>4914000</v>
      </c>
      <c r="H7" s="64"/>
      <c r="I7" s="54"/>
      <c r="J7" s="58">
        <f>H7+(H7*I7)</f>
        <v>0</v>
      </c>
      <c r="K7" s="52">
        <f>H7*F7</f>
        <v>0</v>
      </c>
      <c r="L7" s="52">
        <f>J7*F7</f>
        <v>0</v>
      </c>
      <c r="O7" s="30"/>
    </row>
    <row r="8" spans="1:15" s="8" customFormat="1" ht="15" customHeight="1" thickBot="1">
      <c r="A8" s="80"/>
      <c r="B8" s="82"/>
      <c r="C8" s="57"/>
      <c r="D8" s="73"/>
      <c r="E8" s="57"/>
      <c r="F8" s="63"/>
      <c r="G8" s="61"/>
      <c r="H8" s="65"/>
      <c r="I8" s="55"/>
      <c r="J8" s="59"/>
      <c r="K8" s="53"/>
      <c r="L8" s="53"/>
      <c r="O8" s="30"/>
    </row>
    <row r="9" spans="1:12" s="8" customFormat="1" ht="18" customHeight="1" thickBot="1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27">
        <f>SUM(K7)</f>
        <v>0</v>
      </c>
      <c r="L9" s="27">
        <f>SUM(L7)</f>
        <v>0</v>
      </c>
    </row>
    <row r="10" spans="1:12" ht="15.75" thickBot="1">
      <c r="A10" s="2"/>
      <c r="K10" s="26"/>
      <c r="L10" s="26"/>
    </row>
    <row r="11" spans="1:12" s="5" customFormat="1" ht="75.75" thickBot="1">
      <c r="A11" s="11" t="s">
        <v>19</v>
      </c>
      <c r="B11" s="12" t="s">
        <v>0</v>
      </c>
      <c r="C11" s="11" t="s">
        <v>1</v>
      </c>
      <c r="D11" s="13" t="s">
        <v>2</v>
      </c>
      <c r="E11" s="14" t="s">
        <v>4</v>
      </c>
      <c r="F11" s="15" t="s">
        <v>20</v>
      </c>
      <c r="G11" s="16" t="s">
        <v>21</v>
      </c>
      <c r="H11" s="17" t="s">
        <v>3</v>
      </c>
      <c r="I11" s="17" t="s">
        <v>5</v>
      </c>
      <c r="J11" s="17" t="s">
        <v>7</v>
      </c>
      <c r="K11" s="17" t="s">
        <v>6</v>
      </c>
      <c r="L11" s="17" t="s">
        <v>8</v>
      </c>
    </row>
    <row r="12" spans="1:12" ht="15">
      <c r="A12" s="79" t="s">
        <v>14</v>
      </c>
      <c r="B12" s="83" t="s">
        <v>29</v>
      </c>
      <c r="C12" s="56" t="s">
        <v>34</v>
      </c>
      <c r="D12" s="72" t="s">
        <v>39</v>
      </c>
      <c r="E12" s="56" t="s">
        <v>22</v>
      </c>
      <c r="F12" s="62">
        <v>896</v>
      </c>
      <c r="G12" s="60">
        <v>30292000</v>
      </c>
      <c r="H12" s="64"/>
      <c r="I12" s="54"/>
      <c r="J12" s="58">
        <f>H12+(H12*I12)</f>
        <v>0</v>
      </c>
      <c r="K12" s="52">
        <f>H12*F12</f>
        <v>0</v>
      </c>
      <c r="L12" s="52">
        <f>J12*F12</f>
        <v>0</v>
      </c>
    </row>
    <row r="13" spans="1:12" ht="15.75" thickBot="1">
      <c r="A13" s="80"/>
      <c r="B13" s="84"/>
      <c r="C13" s="57"/>
      <c r="D13" s="73"/>
      <c r="E13" s="57"/>
      <c r="F13" s="74"/>
      <c r="G13" s="61"/>
      <c r="H13" s="65"/>
      <c r="I13" s="55"/>
      <c r="J13" s="59"/>
      <c r="K13" s="53"/>
      <c r="L13" s="53"/>
    </row>
    <row r="14" spans="1:12" s="8" customFormat="1" ht="15" customHeight="1" thickBot="1">
      <c r="A14" s="42" t="s">
        <v>24</v>
      </c>
      <c r="B14" s="42"/>
      <c r="C14" s="42"/>
      <c r="D14" s="42"/>
      <c r="E14" s="42"/>
      <c r="F14" s="42"/>
      <c r="G14" s="42"/>
      <c r="H14" s="42"/>
      <c r="I14" s="42"/>
      <c r="J14" s="42"/>
      <c r="K14" s="27">
        <f>SUM(K12)</f>
        <v>0</v>
      </c>
      <c r="L14" s="27">
        <f>SUM(L12)</f>
        <v>0</v>
      </c>
    </row>
    <row r="15" spans="1:12" ht="15.75" thickBot="1">
      <c r="A15" s="2"/>
      <c r="K15" s="26"/>
      <c r="L15" s="26"/>
    </row>
    <row r="16" spans="1:12" s="5" customFormat="1" ht="75.75" thickBot="1">
      <c r="A16" s="11" t="s">
        <v>19</v>
      </c>
      <c r="B16" s="12" t="s">
        <v>0</v>
      </c>
      <c r="C16" s="11" t="s">
        <v>1</v>
      </c>
      <c r="D16" s="13" t="s">
        <v>2</v>
      </c>
      <c r="E16" s="14" t="s">
        <v>4</v>
      </c>
      <c r="F16" s="15" t="s">
        <v>20</v>
      </c>
      <c r="G16" s="16" t="s">
        <v>21</v>
      </c>
      <c r="H16" s="17" t="s">
        <v>3</v>
      </c>
      <c r="I16" s="17" t="s">
        <v>5</v>
      </c>
      <c r="J16" s="17" t="s">
        <v>7</v>
      </c>
      <c r="K16" s="17" t="s">
        <v>6</v>
      </c>
      <c r="L16" s="17" t="s">
        <v>8</v>
      </c>
    </row>
    <row r="17" spans="1:12" ht="15">
      <c r="A17" s="85" t="s">
        <v>15</v>
      </c>
      <c r="B17" s="81" t="s">
        <v>30</v>
      </c>
      <c r="C17" s="56" t="s">
        <v>35</v>
      </c>
      <c r="D17" s="87" t="s">
        <v>40</v>
      </c>
      <c r="E17" s="56" t="s">
        <v>22</v>
      </c>
      <c r="F17" s="88">
        <v>364</v>
      </c>
      <c r="G17" s="75">
        <v>11486000</v>
      </c>
      <c r="H17" s="64"/>
      <c r="I17" s="77"/>
      <c r="J17" s="70">
        <f>H17+(H17*I17)</f>
        <v>0</v>
      </c>
      <c r="K17" s="70">
        <f>H17*F17</f>
        <v>0</v>
      </c>
      <c r="L17" s="70">
        <f>J17*F17</f>
        <v>0</v>
      </c>
    </row>
    <row r="18" spans="1:14" ht="15.75" thickBot="1">
      <c r="A18" s="86"/>
      <c r="B18" s="82"/>
      <c r="C18" s="49"/>
      <c r="D18" s="63"/>
      <c r="E18" s="57"/>
      <c r="F18" s="89"/>
      <c r="G18" s="76"/>
      <c r="H18" s="65"/>
      <c r="I18" s="78"/>
      <c r="J18" s="71"/>
      <c r="K18" s="71"/>
      <c r="L18" s="71"/>
      <c r="N18" s="9"/>
    </row>
    <row r="19" spans="1:12" s="8" customFormat="1" ht="15" customHeight="1" thickBot="1">
      <c r="A19" s="42" t="s">
        <v>25</v>
      </c>
      <c r="B19" s="42"/>
      <c r="C19" s="42"/>
      <c r="D19" s="43"/>
      <c r="E19" s="42"/>
      <c r="F19" s="43"/>
      <c r="G19" s="42"/>
      <c r="H19" s="42"/>
      <c r="I19" s="42"/>
      <c r="J19" s="42"/>
      <c r="K19" s="27">
        <f>SUM(K17)</f>
        <v>0</v>
      </c>
      <c r="L19" s="27">
        <f>SUM(L17)</f>
        <v>0</v>
      </c>
    </row>
    <row r="20" spans="1:12" ht="15.75" thickBot="1">
      <c r="A20" s="18"/>
      <c r="B20" s="24"/>
      <c r="C20" s="19"/>
      <c r="D20" s="20"/>
      <c r="E20" s="19"/>
      <c r="F20" s="21"/>
      <c r="G20" s="22"/>
      <c r="H20" s="28"/>
      <c r="I20" s="29"/>
      <c r="J20" s="23"/>
      <c r="K20" s="23"/>
      <c r="L20" s="23"/>
    </row>
    <row r="21" spans="1:12" s="5" customFormat="1" ht="75.75" thickBot="1">
      <c r="A21" s="11" t="s">
        <v>19</v>
      </c>
      <c r="B21" s="12" t="s">
        <v>0</v>
      </c>
      <c r="C21" s="11" t="s">
        <v>1</v>
      </c>
      <c r="D21" s="13" t="s">
        <v>2</v>
      </c>
      <c r="E21" s="14" t="s">
        <v>4</v>
      </c>
      <c r="F21" s="15" t="s">
        <v>20</v>
      </c>
      <c r="G21" s="16" t="s">
        <v>21</v>
      </c>
      <c r="H21" s="17" t="s">
        <v>3</v>
      </c>
      <c r="I21" s="17" t="s">
        <v>5</v>
      </c>
      <c r="J21" s="17" t="s">
        <v>7</v>
      </c>
      <c r="K21" s="17" t="s">
        <v>6</v>
      </c>
      <c r="L21" s="17" t="s">
        <v>8</v>
      </c>
    </row>
    <row r="22" spans="1:12" ht="15">
      <c r="A22" s="79" t="s">
        <v>16</v>
      </c>
      <c r="B22" s="83" t="s">
        <v>31</v>
      </c>
      <c r="C22" s="56" t="s">
        <v>36</v>
      </c>
      <c r="D22" s="72" t="s">
        <v>41</v>
      </c>
      <c r="E22" s="56" t="s">
        <v>22</v>
      </c>
      <c r="F22" s="62">
        <v>1000</v>
      </c>
      <c r="G22" s="60">
        <v>3876000</v>
      </c>
      <c r="H22" s="64"/>
      <c r="I22" s="54"/>
      <c r="J22" s="58">
        <f>H22+(H22*I22)</f>
        <v>0</v>
      </c>
      <c r="K22" s="52">
        <f>H22*F22</f>
        <v>0</v>
      </c>
      <c r="L22" s="52">
        <f>J22*F22</f>
        <v>0</v>
      </c>
    </row>
    <row r="23" spans="1:12" ht="15.75" thickBot="1">
      <c r="A23" s="80"/>
      <c r="B23" s="84"/>
      <c r="C23" s="57"/>
      <c r="D23" s="73"/>
      <c r="E23" s="57"/>
      <c r="F23" s="63"/>
      <c r="G23" s="61"/>
      <c r="H23" s="65"/>
      <c r="I23" s="55"/>
      <c r="J23" s="59"/>
      <c r="K23" s="53"/>
      <c r="L23" s="53"/>
    </row>
    <row r="24" spans="1:12" s="8" customFormat="1" ht="15" customHeight="1" thickBot="1">
      <c r="A24" s="42" t="s">
        <v>26</v>
      </c>
      <c r="B24" s="42"/>
      <c r="C24" s="42"/>
      <c r="D24" s="42"/>
      <c r="E24" s="42"/>
      <c r="F24" s="42"/>
      <c r="G24" s="42"/>
      <c r="H24" s="42"/>
      <c r="I24" s="42"/>
      <c r="J24" s="42"/>
      <c r="K24" s="27">
        <f>SUM(K22)</f>
        <v>0</v>
      </c>
      <c r="L24" s="27">
        <f>SUM(L22)</f>
        <v>0</v>
      </c>
    </row>
    <row r="25" spans="1:12" ht="15.75" thickBot="1">
      <c r="A25" s="18"/>
      <c r="B25" s="24"/>
      <c r="C25" s="19"/>
      <c r="D25" s="20"/>
      <c r="E25" s="19"/>
      <c r="F25" s="21"/>
      <c r="G25" s="22"/>
      <c r="H25" s="28"/>
      <c r="I25" s="29"/>
      <c r="J25" s="23"/>
      <c r="K25" s="23"/>
      <c r="L25" s="23"/>
    </row>
    <row r="26" spans="1:12" s="5" customFormat="1" ht="75.75" thickBot="1">
      <c r="A26" s="11" t="s">
        <v>19</v>
      </c>
      <c r="B26" s="12" t="s">
        <v>0</v>
      </c>
      <c r="C26" s="11" t="s">
        <v>1</v>
      </c>
      <c r="D26" s="14" t="s">
        <v>2</v>
      </c>
      <c r="E26" s="14" t="s">
        <v>4</v>
      </c>
      <c r="F26" s="31" t="s">
        <v>20</v>
      </c>
      <c r="G26" s="16" t="s">
        <v>21</v>
      </c>
      <c r="H26" s="17" t="s">
        <v>3</v>
      </c>
      <c r="I26" s="17" t="s">
        <v>5</v>
      </c>
      <c r="J26" s="17" t="s">
        <v>7</v>
      </c>
      <c r="K26" s="17" t="s">
        <v>6</v>
      </c>
      <c r="L26" s="17" t="s">
        <v>8</v>
      </c>
    </row>
    <row r="27" spans="1:12" ht="15">
      <c r="A27" s="79" t="s">
        <v>13</v>
      </c>
      <c r="B27" s="83" t="s">
        <v>32</v>
      </c>
      <c r="C27" s="48" t="s">
        <v>37</v>
      </c>
      <c r="D27" s="32" t="s">
        <v>42</v>
      </c>
      <c r="E27" s="48" t="s">
        <v>22</v>
      </c>
      <c r="F27" s="34">
        <v>128</v>
      </c>
      <c r="G27" s="50">
        <v>20321000</v>
      </c>
      <c r="H27" s="37"/>
      <c r="I27" s="39"/>
      <c r="J27" s="40">
        <f>H27+(H27*I27)</f>
        <v>0</v>
      </c>
      <c r="K27" s="40">
        <f>H27*F27</f>
        <v>0</v>
      </c>
      <c r="L27" s="40">
        <f>J27*F27</f>
        <v>0</v>
      </c>
    </row>
    <row r="28" spans="1:12" ht="15.75" thickBot="1">
      <c r="A28" s="80"/>
      <c r="B28" s="84"/>
      <c r="C28" s="49"/>
      <c r="D28" s="33" t="s">
        <v>43</v>
      </c>
      <c r="E28" s="49"/>
      <c r="F28" s="35">
        <v>884</v>
      </c>
      <c r="G28" s="51"/>
      <c r="H28" s="36"/>
      <c r="I28" s="38"/>
      <c r="J28" s="41">
        <f>H28+(H28*I28)</f>
        <v>0</v>
      </c>
      <c r="K28" s="41">
        <f>H28*F28</f>
        <v>0</v>
      </c>
      <c r="L28" s="41">
        <f>J28*F28</f>
        <v>0</v>
      </c>
    </row>
    <row r="29" spans="1:12" s="8" customFormat="1" ht="15" customHeight="1" thickBot="1">
      <c r="A29" s="42" t="s">
        <v>27</v>
      </c>
      <c r="B29" s="42"/>
      <c r="C29" s="42"/>
      <c r="D29" s="43"/>
      <c r="E29" s="42"/>
      <c r="F29" s="43"/>
      <c r="G29" s="42"/>
      <c r="H29" s="42"/>
      <c r="I29" s="42"/>
      <c r="J29" s="42"/>
      <c r="K29" s="27">
        <f>SUM(K27:K28)</f>
        <v>0</v>
      </c>
      <c r="L29" s="27">
        <f>SUM(L27:L28)</f>
        <v>0</v>
      </c>
    </row>
    <row r="30" spans="1:12" ht="15">
      <c r="A30" s="2" t="s">
        <v>10</v>
      </c>
      <c r="K30" s="26"/>
      <c r="L30" s="26"/>
    </row>
    <row r="32" spans="6:7" ht="15">
      <c r="F32" s="7"/>
      <c r="G32" s="9"/>
    </row>
    <row r="52" spans="1:8" ht="15">
      <c r="A52" s="2"/>
      <c r="H52" s="7"/>
    </row>
    <row r="53" spans="2:8" ht="15">
      <c r="B53" s="2"/>
      <c r="C53" s="2"/>
      <c r="D53" s="2"/>
      <c r="E53" s="2"/>
      <c r="F53" s="2"/>
      <c r="G53" s="2"/>
      <c r="H53" s="2"/>
    </row>
  </sheetData>
  <mergeCells count="62">
    <mergeCell ref="D7:D8"/>
    <mergeCell ref="F7:F8"/>
    <mergeCell ref="D17:D18"/>
    <mergeCell ref="F17:F18"/>
    <mergeCell ref="D22:D23"/>
    <mergeCell ref="C27:C28"/>
    <mergeCell ref="A7:A8"/>
    <mergeCell ref="B7:B8"/>
    <mergeCell ref="A12:A13"/>
    <mergeCell ref="B12:B13"/>
    <mergeCell ref="A17:A18"/>
    <mergeCell ref="B17:B18"/>
    <mergeCell ref="A22:A23"/>
    <mergeCell ref="B22:B23"/>
    <mergeCell ref="A27:A28"/>
    <mergeCell ref="B27:B28"/>
    <mergeCell ref="C7:C8"/>
    <mergeCell ref="C12:C13"/>
    <mergeCell ref="C17:C18"/>
    <mergeCell ref="C22:C23"/>
    <mergeCell ref="A1:L1"/>
    <mergeCell ref="A2:L2"/>
    <mergeCell ref="L17:L18"/>
    <mergeCell ref="K17:K18"/>
    <mergeCell ref="D12:D13"/>
    <mergeCell ref="E12:E13"/>
    <mergeCell ref="F12:F13"/>
    <mergeCell ref="G12:G13"/>
    <mergeCell ref="H12:H13"/>
    <mergeCell ref="G17:G18"/>
    <mergeCell ref="H17:H18"/>
    <mergeCell ref="I17:I18"/>
    <mergeCell ref="J17:J18"/>
    <mergeCell ref="K7:K8"/>
    <mergeCell ref="L7:L8"/>
    <mergeCell ref="H7:H8"/>
    <mergeCell ref="G7:G8"/>
    <mergeCell ref="E7:E8"/>
    <mergeCell ref="K12:K13"/>
    <mergeCell ref="J12:J13"/>
    <mergeCell ref="E22:E23"/>
    <mergeCell ref="F22:F23"/>
    <mergeCell ref="G22:G23"/>
    <mergeCell ref="H22:H23"/>
    <mergeCell ref="I22:I23"/>
    <mergeCell ref="J22:J23"/>
    <mergeCell ref="A29:J29"/>
    <mergeCell ref="A4:C4"/>
    <mergeCell ref="D4:L4"/>
    <mergeCell ref="E27:E28"/>
    <mergeCell ref="G27:G28"/>
    <mergeCell ref="A9:J9"/>
    <mergeCell ref="A14:J14"/>
    <mergeCell ref="A19:J19"/>
    <mergeCell ref="A24:J24"/>
    <mergeCell ref="L12:L13"/>
    <mergeCell ref="I12:I13"/>
    <mergeCell ref="K22:K23"/>
    <mergeCell ref="L22:L23"/>
    <mergeCell ref="E17:E18"/>
    <mergeCell ref="J7:J8"/>
    <mergeCell ref="I7:I8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6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beznoskova</cp:lastModifiedBy>
  <cp:lastPrinted>2023-05-16T08:30:39Z</cp:lastPrinted>
  <dcterms:created xsi:type="dcterms:W3CDTF">2018-10-10T08:23:47Z</dcterms:created>
  <dcterms:modified xsi:type="dcterms:W3CDTF">2023-06-13T14:04:32Z</dcterms:modified>
  <cp:category/>
  <cp:version/>
  <cp:contentType/>
  <cp:contentStatus/>
</cp:coreProperties>
</file>